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Екатерина\Desktop\"/>
    </mc:Choice>
  </mc:AlternateContent>
  <bookViews>
    <workbookView xWindow="0" yWindow="0" windowWidth="28800" windowHeight="11235"/>
  </bookViews>
  <sheets>
    <sheet name="Прил 6 Обоснов фин ресурсов" sheetId="1" r:id="rId1"/>
  </sheets>
  <externalReferences>
    <externalReference r:id="rId2"/>
  </externalReferences>
  <definedNames>
    <definedName name="_xlnm.Print_Area" localSheetId="0">'Прил 6 Обоснов фин ресурсов'!$A$1:$G$257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57" i="1" l="1"/>
  <c r="F256" i="1"/>
  <c r="F255" i="1"/>
  <c r="F254" i="1"/>
  <c r="F253" i="1"/>
  <c r="F252" i="1" s="1"/>
  <c r="F251" i="1"/>
  <c r="F250" i="1"/>
  <c r="F249" i="1"/>
  <c r="F248" i="1"/>
  <c r="F247" i="1"/>
  <c r="F245" i="1"/>
  <c r="F244" i="1"/>
  <c r="F243" i="1"/>
  <c r="F242" i="1"/>
  <c r="F241" i="1"/>
  <c r="F239" i="1"/>
  <c r="F238" i="1"/>
  <c r="F237" i="1"/>
  <c r="F236" i="1"/>
  <c r="F235" i="1"/>
  <c r="F233" i="1"/>
  <c r="F232" i="1"/>
  <c r="F231" i="1"/>
  <c r="F230" i="1"/>
  <c r="F229" i="1"/>
  <c r="F228" i="1" s="1"/>
  <c r="F227" i="1"/>
  <c r="F226" i="1"/>
  <c r="F225" i="1"/>
  <c r="F224" i="1"/>
  <c r="F223" i="1"/>
  <c r="F221" i="1"/>
  <c r="F220" i="1"/>
  <c r="F219" i="1"/>
  <c r="F218" i="1"/>
  <c r="F217" i="1"/>
  <c r="F215" i="1"/>
  <c r="F214" i="1"/>
  <c r="F213" i="1"/>
  <c r="F212" i="1"/>
  <c r="F211" i="1"/>
  <c r="F203" i="1"/>
  <c r="F202" i="1"/>
  <c r="F201" i="1"/>
  <c r="F200" i="1"/>
  <c r="F199" i="1"/>
  <c r="F198" i="1" s="1"/>
  <c r="F197" i="1"/>
  <c r="F196" i="1"/>
  <c r="F195" i="1"/>
  <c r="F194" i="1"/>
  <c r="F193" i="1"/>
  <c r="F191" i="1"/>
  <c r="F190" i="1"/>
  <c r="F189" i="1"/>
  <c r="F188" i="1"/>
  <c r="F187" i="1"/>
  <c r="F185" i="1"/>
  <c r="F184" i="1"/>
  <c r="F183" i="1"/>
  <c r="F182" i="1"/>
  <c r="F181" i="1"/>
  <c r="F179" i="1"/>
  <c r="F178" i="1"/>
  <c r="F177" i="1"/>
  <c r="F176" i="1"/>
  <c r="F175" i="1"/>
  <c r="F174" i="1" s="1"/>
  <c r="F173" i="1"/>
  <c r="F172" i="1"/>
  <c r="F171" i="1"/>
  <c r="F170" i="1"/>
  <c r="F169" i="1"/>
  <c r="F167" i="1"/>
  <c r="F166" i="1"/>
  <c r="F165" i="1"/>
  <c r="F164" i="1"/>
  <c r="F163" i="1"/>
  <c r="F161" i="1"/>
  <c r="F160" i="1"/>
  <c r="F159" i="1"/>
  <c r="F158" i="1"/>
  <c r="F157" i="1"/>
  <c r="F155" i="1"/>
  <c r="F154" i="1"/>
  <c r="F153" i="1"/>
  <c r="F152" i="1"/>
  <c r="F151" i="1"/>
  <c r="F150" i="1" s="1"/>
  <c r="F149" i="1"/>
  <c r="F148" i="1"/>
  <c r="F147" i="1"/>
  <c r="F146" i="1"/>
  <c r="F145" i="1"/>
  <c r="F143" i="1"/>
  <c r="F142" i="1"/>
  <c r="F141" i="1"/>
  <c r="F140" i="1"/>
  <c r="F139" i="1"/>
  <c r="F137" i="1"/>
  <c r="F136" i="1"/>
  <c r="F135" i="1"/>
  <c r="F134" i="1"/>
  <c r="F133" i="1"/>
  <c r="F131" i="1"/>
  <c r="F130" i="1"/>
  <c r="F129" i="1"/>
  <c r="F128" i="1"/>
  <c r="F127" i="1"/>
  <c r="F126" i="1" s="1"/>
  <c r="F125" i="1"/>
  <c r="F124" i="1"/>
  <c r="F123" i="1"/>
  <c r="F122" i="1"/>
  <c r="F121" i="1"/>
  <c r="F119" i="1"/>
  <c r="F118" i="1"/>
  <c r="F117" i="1"/>
  <c r="F116" i="1"/>
  <c r="F115" i="1"/>
  <c r="F107" i="1"/>
  <c r="F106" i="1"/>
  <c r="F105" i="1"/>
  <c r="F104" i="1"/>
  <c r="F103" i="1"/>
  <c r="F101" i="1"/>
  <c r="F100" i="1"/>
  <c r="F99" i="1"/>
  <c r="F98" i="1"/>
  <c r="F97" i="1"/>
  <c r="F96" i="1" s="1"/>
  <c r="F95" i="1"/>
  <c r="F94" i="1"/>
  <c r="F93" i="1"/>
  <c r="F92" i="1"/>
  <c r="F91" i="1"/>
  <c r="F89" i="1"/>
  <c r="F88" i="1"/>
  <c r="F87" i="1"/>
  <c r="F86" i="1"/>
  <c r="F85" i="1"/>
  <c r="F83" i="1"/>
  <c r="F82" i="1"/>
  <c r="F81" i="1"/>
  <c r="F80" i="1"/>
  <c r="F79" i="1"/>
  <c r="F77" i="1"/>
  <c r="F76" i="1"/>
  <c r="F75" i="1"/>
  <c r="F74" i="1"/>
  <c r="F73" i="1"/>
  <c r="F72" i="1" s="1"/>
  <c r="F71" i="1"/>
  <c r="F70" i="1"/>
  <c r="F69" i="1"/>
  <c r="F68" i="1"/>
  <c r="F67" i="1"/>
  <c r="F65" i="1"/>
  <c r="F64" i="1"/>
  <c r="F63" i="1"/>
  <c r="F62" i="1"/>
  <c r="F61" i="1"/>
  <c r="F60" i="1" s="1"/>
  <c r="F59" i="1"/>
  <c r="F58" i="1"/>
  <c r="F57" i="1"/>
  <c r="F56" i="1"/>
  <c r="F55" i="1"/>
  <c r="F53" i="1"/>
  <c r="F52" i="1"/>
  <c r="F51" i="1"/>
  <c r="F50" i="1"/>
  <c r="F49" i="1"/>
  <c r="F47" i="1"/>
  <c r="F46" i="1"/>
  <c r="F45" i="1"/>
  <c r="F44" i="1"/>
  <c r="F43" i="1"/>
  <c r="F41" i="1"/>
  <c r="F40" i="1"/>
  <c r="F39" i="1"/>
  <c r="F38" i="1"/>
  <c r="F37" i="1"/>
  <c r="F36" i="1" s="1"/>
  <c r="F35" i="1"/>
  <c r="F34" i="1"/>
  <c r="F33" i="1"/>
  <c r="F32" i="1"/>
  <c r="F31" i="1"/>
  <c r="F29" i="1"/>
  <c r="F28" i="1"/>
  <c r="N27" i="1"/>
  <c r="F27" i="1"/>
  <c r="F26" i="1"/>
  <c r="F25" i="1"/>
  <c r="F23" i="1"/>
  <c r="F22" i="1"/>
  <c r="F21" i="1"/>
  <c r="F20" i="1"/>
  <c r="F19" i="1"/>
  <c r="F18" i="1" s="1"/>
  <c r="F17" i="1"/>
  <c r="F16" i="1"/>
  <c r="F15" i="1"/>
  <c r="F14" i="1"/>
  <c r="F13" i="1"/>
  <c r="F12" i="1" l="1"/>
  <c r="F54" i="1"/>
  <c r="F24" i="1"/>
  <c r="F42" i="1"/>
  <c r="F66" i="1"/>
  <c r="F90" i="1"/>
  <c r="F120" i="1"/>
  <c r="F144" i="1"/>
  <c r="F168" i="1"/>
  <c r="F192" i="1"/>
  <c r="F222" i="1"/>
  <c r="F246" i="1"/>
  <c r="F84" i="1"/>
  <c r="F114" i="1"/>
  <c r="F138" i="1"/>
  <c r="F162" i="1"/>
  <c r="F186" i="1"/>
  <c r="F216" i="1"/>
  <c r="F240" i="1"/>
  <c r="F78" i="1"/>
  <c r="F102" i="1"/>
  <c r="F132" i="1"/>
  <c r="F156" i="1"/>
  <c r="F180" i="1"/>
  <c r="F210" i="1"/>
  <c r="F234" i="1"/>
  <c r="F30" i="1"/>
  <c r="F48" i="1"/>
  <c r="N28" i="1"/>
</calcChain>
</file>

<file path=xl/sharedStrings.xml><?xml version="1.0" encoding="utf-8"?>
<sst xmlns="http://schemas.openxmlformats.org/spreadsheetml/2006/main" count="367" uniqueCount="92">
  <si>
    <t>Приложение к Постановлению Администрации Рузского городского округа</t>
  </si>
  <si>
    <t>от "___"____________2018 № _________</t>
  </si>
  <si>
    <t>Приложение № 6</t>
  </si>
  <si>
    <t xml:space="preserve">К муниципальной программе  «Развитие физической культуры и спорта, формирование здорового образа жизни населения в Рузском городском округе»  на 2018-2022 годы, утвержденную постановление Администрации Рузского городского округа от 17.11.2017 № 2676
</t>
  </si>
  <si>
    <t>Обоснование объемов финансовых ресурсов, необходимых для реализации мероприятий подпрограмм</t>
  </si>
  <si>
    <t xml:space="preserve">Наименование   мероприятия    
подпрограммы
</t>
  </si>
  <si>
    <t xml:space="preserve">Расчет необходимых финансовых ресурсов на реализацию мероприятия </t>
  </si>
  <si>
    <t xml:space="preserve">Общий объем финансовых  
ресурсов, необходимых   
для реализации мероприятия, в том числе по годам
</t>
  </si>
  <si>
    <t>Эксплуатационные расходы, возникающие в результате реализации мероприятия</t>
  </si>
  <si>
    <t xml:space="preserve">Подпрограмма 1. «Создание условий для развития физической культуры и спорта» </t>
  </si>
  <si>
    <t xml:space="preserve">Основное мероприятие 1. Вовлечение жителей Рузского городского округа, в систематические занятия физической культурой и спортом.
</t>
  </si>
  <si>
    <t xml:space="preserve">Мероприятие 1.1.Проведение официальных массовых физкультурных и спортивных мероприятий  среди различных групп  населения  по  видам спорта и участие спортсменов в соревнованиях различного уровня    
</t>
  </si>
  <si>
    <t>Средства Бюджета Рузского городского округа</t>
  </si>
  <si>
    <t xml:space="preserve">Сфмп = Стр+Синв+ Ссуд + Сн.атр+Сна+Си+Аф+Бт+Сэк+Цв+П, где
Сфмп – стоимость проведения комплексных, спортивно-массовых мероприятий среди разных слоев населения Рузского городского округа по видам спорта и участия спортсменов района в соревнованиях различного уровня; Ссуд – стоимость оплаты работы судейского и обслуживающего персонала; Стр – стоимость проезда-700,0; Спр – стоимость питания; Сн.атр – стоимость наградной атрибутики; Синв – стоимость спортивного  инвентаря; Услуги скорой помощи; Биотуалет; мусорные контейнеры, Ареда; Озвучка; Афиши; Контрольные браслеты;Цветы; Призы; Экипировка, приобретение ГСМ, организационный взносы, клещевая обработка, приобретение хозяйственных и канцелярских  товаров, предоставление услуг по организации спортивных мероприятий, лента сигнальная, дымовые шашки,  гранаты для пейнтбола, дер. Брус, лист ОСП, дрова, мишени, изготовление банера,  вода.      
</t>
  </si>
  <si>
    <t xml:space="preserve">Всего </t>
  </si>
  <si>
    <t>2018 год</t>
  </si>
  <si>
    <t xml:space="preserve">2019 год </t>
  </si>
  <si>
    <t xml:space="preserve">2020 год </t>
  </si>
  <si>
    <t xml:space="preserve">2021 год </t>
  </si>
  <si>
    <t xml:space="preserve">2022 год </t>
  </si>
  <si>
    <r>
      <t xml:space="preserve">Мероприятие 1.2. </t>
    </r>
    <r>
      <rPr>
        <sz val="10"/>
        <color theme="1"/>
        <rFont val="Arial"/>
        <family val="2"/>
        <charset val="204"/>
      </rPr>
      <t>Укрепление материально-технической базы центра тестирования ГТО.</t>
    </r>
  </si>
  <si>
    <t xml:space="preserve">Центр тестирования осуществляет материально-техническое обеспечение участников тестирования, обеспечение спортивным оборудованием и инвентарем, необходимыми для прохождения тестирования 
Стоимость оборудования для центра тестирования ГТО; Спортивный инвентарь, экипировка, спортивные снаряды;
</t>
  </si>
  <si>
    <r>
      <rPr>
        <b/>
        <sz val="10"/>
        <color theme="1"/>
        <rFont val="Arial"/>
        <family val="2"/>
        <charset val="204"/>
      </rPr>
      <t>Мероприятие 1.3.</t>
    </r>
    <r>
      <rPr>
        <sz val="10"/>
        <color theme="1"/>
        <rFont val="Arial"/>
        <family val="2"/>
        <charset val="204"/>
      </rPr>
      <t xml:space="preserve"> Обеспечение деятельности учреждений в части оплаты труда </t>
    </r>
  </si>
  <si>
    <t>Затраты на оплату труда с начислениями на выплаты по оплате труда работников, непосредственно связанных с выполнением работы, включая административно-управленческий персонал, в случаях, установленных стандартами работы, определяются исходя из потребности в количестве штатных единиц работников, принимающих непосредственное участие в выполнении  работы,ФОТ оплаты труда за счет бюджета РГО, с учетом действующего Положения об оплате труда работников Учреждения 211-35 680,6; 213-15 437,7</t>
  </si>
  <si>
    <r>
      <rPr>
        <b/>
        <sz val="10"/>
        <color theme="1"/>
        <rFont val="Arial"/>
        <family val="2"/>
        <charset val="204"/>
      </rPr>
      <t>Мероприятие 1.4</t>
    </r>
    <r>
      <rPr>
        <sz val="10"/>
        <color theme="1"/>
        <rFont val="Arial"/>
        <family val="2"/>
        <charset val="204"/>
      </rPr>
      <t xml:space="preserve">. Обеспечение деятельности учреждений в части оплаты коммунальных услуг </t>
    </r>
  </si>
  <si>
    <t xml:space="preserve"> Затраты на оплату коммунальных услуг (за исключением затрат на содержание имущества, не используемого для выполнения муниципального задания) определяются исходя из натуральных показателей потребления коммунальных услуг в текущем финансовом году с учетом тарифов очередного финансового года, а также с учетом требований обеспечения энергоэффективности и энергосбережения-вода; тепло; свет; водоотведение. </t>
  </si>
  <si>
    <r>
      <t xml:space="preserve">Мероприятие 1.5. </t>
    </r>
    <r>
      <rPr>
        <sz val="10"/>
        <color theme="1"/>
        <rFont val="Arial"/>
        <family val="2"/>
        <charset val="204"/>
      </rPr>
      <t>Обеспечение деятельности учреждений в части уплаты налогов, сборов.</t>
    </r>
  </si>
  <si>
    <t xml:space="preserve">Затраты на уплату налогов: на нагативное воздействие на окружающую среды, имущество, транспорт, землю. 
</t>
  </si>
  <si>
    <r>
      <t xml:space="preserve">Мероприятие 1.6. </t>
    </r>
    <r>
      <rPr>
        <sz val="10"/>
        <color theme="1"/>
        <rFont val="Arial"/>
        <family val="2"/>
        <charset val="204"/>
      </rPr>
      <t xml:space="preserve">Обеспечение деятельности учреждений в части расходов на текущее содержание </t>
    </r>
  </si>
  <si>
    <t>Затраты на приобретение услуг и  использование местной, междугородней и международной телефонной связи; обслуживание тепловых счетчиков, затраты на эксплуатацию систем охранной сигнализации и пожарной безопасности, обслуживание системы  видеонаблюдения; вывоз мусора. На аренду недвижимого имущества, перевозка детей-пассажиров, поставка товара (датчики уровня жидкостей бассейна), публикация в журнале "Вестник государственной регистрации"/, оказание услуг по профилактическому обслуживанию бассейна.</t>
  </si>
  <si>
    <r>
      <t xml:space="preserve">Мероприятие 1.7. </t>
    </r>
    <r>
      <rPr>
        <sz val="10"/>
        <color theme="1"/>
        <rFont val="Arial"/>
        <family val="2"/>
        <charset val="204"/>
      </rPr>
      <t xml:space="preserve"> Обеспечение деятельности учреждений в части приобретения материальных запасов</t>
    </r>
  </si>
  <si>
    <t>Затраты на приобретение материальных запасов и особо ценного движимого имущества, потребляемых (используемых) в процессе выполнения работы с учетом срока полезного использования (в том числе затраты на арендные платежи), определяются исходя из фактических объемов потребления материальных запасов за прошлые годы в натуральном или стоимостном выражении с учетом государственных стандартов, методических указаний и рекомендаций и включают в себя затраты на приобретение материальных запасов, непосредственно используемых для выполнения работ. Приобретение ГСМ, канцелярских и хозяйственных товаров, химические реагенты и дезинфицирующие средства для очистки воды.</t>
  </si>
  <si>
    <r>
      <t>Мероприятие 1.8.</t>
    </r>
    <r>
      <rPr>
        <sz val="10"/>
        <color theme="1"/>
        <rFont val="Arial"/>
        <family val="2"/>
        <charset val="204"/>
      </rPr>
      <t xml:space="preserve"> Обеспечение деятельности учреждений в части приобретения основных средств</t>
    </r>
  </si>
  <si>
    <t xml:space="preserve">Затраты на приобретение основных средств для строительства, реконструкции (в том числе с спортивного снаряжения), технического  приобретение объектов недвижимого имущества вмуниципальную собственность (Зос) рассчитываются по формуле:
Зос = Зобор + Зпмеб + Зкс,
где: Зобор - затраты на приобретение (спортивного) оборудования- 4000,0;
Зпмеб - затраты на приобретение мебели -2000,0;
Зск - приобретение снаряжение - 420,0 . 
</t>
  </si>
  <si>
    <r>
      <t xml:space="preserve">Мероприятие 1.9. </t>
    </r>
    <r>
      <rPr>
        <sz val="10"/>
        <color theme="1"/>
        <rFont val="Arial"/>
        <family val="2"/>
        <charset val="204"/>
      </rPr>
      <t>Обеспечение деятельности учреждений в части  обучения и повышения квалификации</t>
    </r>
  </si>
  <si>
    <t>Расчитывается по колличеству инструкторов не прошедших переподготовку, в соответствии с календарным планом обучения.</t>
  </si>
  <si>
    <r>
      <t xml:space="preserve">Мероприятие 1.10. </t>
    </r>
    <r>
      <rPr>
        <sz val="10"/>
        <color theme="1"/>
        <rFont val="Arial"/>
        <family val="2"/>
        <charset val="204"/>
      </rPr>
      <t>Мероприятия по охране труда</t>
    </r>
  </si>
  <si>
    <t xml:space="preserve">Объем финансирования рассчитывается исходя из количества инструкторов необходимым прохождение медицинского осмотра по графику, а также специальной оценки труда по средней цене  КП и  заключения контрактов. </t>
  </si>
  <si>
    <r>
      <t xml:space="preserve">Мероприятие 1.11. </t>
    </r>
    <r>
      <rPr>
        <sz val="10"/>
        <color theme="1"/>
        <rFont val="Arial"/>
        <family val="2"/>
        <charset val="204"/>
      </rPr>
      <t xml:space="preserve">Подготовка к отопительному сезону </t>
    </r>
  </si>
  <si>
    <t xml:space="preserve">Расчет производится на основании 3-х КП   СумПОС=Ц*Усл где: СумПОС - сумма средств необходимых для подготовки к отопительному сезону; Ц- цена; Усл- услуги для ПОС на одно учреждение, а это  замены задвижки; промывка систем отопления; замена труб водоснабжения; утеплпния окон и дверей; замена внутренних входных дверей; замена кранов; проверка вентеляционных каналов. </t>
  </si>
  <si>
    <r>
      <t xml:space="preserve">Мероприятие 1.12. </t>
    </r>
    <r>
      <rPr>
        <sz val="10"/>
        <color theme="1"/>
        <rFont val="Arial"/>
        <family val="2"/>
        <charset val="204"/>
      </rPr>
      <t>Обеспечение деятельности учреждений в части расходов на информационно-коммуникационные технологии</t>
    </r>
  </si>
  <si>
    <t xml:space="preserve">Затраты на приобретение услуг сотовой связи, обслуживание сайта,   информационно-телекоммуникационной сети "Интернет", подключение к сети интернет,  Приобретение картриджей; Приобретение компьютеров и принтеров; Гарант, програмное обеспечение, касперский, ремонт и настройка компьютеров.
</t>
  </si>
  <si>
    <t xml:space="preserve">Основное мероприятие 2
Увеличение фактической обеспеченности Рузского городского округа объектами спорта и повышение эффективности их использования. </t>
  </si>
  <si>
    <t xml:space="preserve">Ефр = Еф x 10 / Н, где:
Ефр - фактическая обеспеченность населения объектами спорта;
Еф - фактическая единовременная пропускная способность спортивных сооружений (ЕПС) Московской области в отчетном периоде согласно данным государственного статистического наблюдения;
Н - численность населения Московской области на начало года, предшествующего отчетному;
10 - коэффициент выравнивания нормативных единиц измерения
</t>
  </si>
  <si>
    <r>
      <t xml:space="preserve">Мероприятие 2.1.
</t>
    </r>
    <r>
      <rPr>
        <sz val="10"/>
        <color theme="1"/>
        <rFont val="Arial"/>
        <family val="2"/>
        <charset val="204"/>
      </rPr>
      <t>Ввод в эксплуатацию физкультурно-оздоровительных комплексов и плоскостных сооружений</t>
    </r>
  </si>
  <si>
    <r>
      <t xml:space="preserve">Мероприятие 2.2.  </t>
    </r>
    <r>
      <rPr>
        <sz val="10"/>
        <color theme="1"/>
        <rFont val="Arial"/>
        <family val="2"/>
        <charset val="204"/>
      </rPr>
      <t>Выполнение Государственнай программы Московской области "Спорт Подмосковья": капитальный ремонт и приобретение оборудования для оснащения.</t>
    </r>
  </si>
  <si>
    <t>Выполнение работ по капитальному ремонту и приобретению оборудования для оснащения плоскостных спортивных сооружений находящегося по адресу: Московская область, Рузский район, п.Тучково, ул.Новая
Приобретение оборудования для оснащения плоскостных спортивных сооружений в рамках капитального ремонта находящегося по адресу: Московская область, Рузский район, п.Тучково, ул.Новая</t>
  </si>
  <si>
    <r>
      <t xml:space="preserve">Мероприятие 2.3.  </t>
    </r>
    <r>
      <rPr>
        <sz val="10"/>
        <color theme="1"/>
        <rFont val="Arial"/>
        <family val="2"/>
        <charset val="204"/>
      </rPr>
      <t>Капитальный ремонт и приобретение оборудования для оснащения плоскостных спортивных сооружений в Рузском городском округе</t>
    </r>
  </si>
  <si>
    <t xml:space="preserve">Подпрограмма 2. «Подготовка спортивного резерва Рузского городского округа»
</t>
  </si>
  <si>
    <r>
      <rPr>
        <b/>
        <sz val="10"/>
        <color theme="1"/>
        <rFont val="Arial"/>
        <family val="2"/>
        <charset val="204"/>
      </rPr>
      <t>Основное мероприятие 1. Развитие системы подготовки спортивного резерва Рузского городского округа</t>
    </r>
    <r>
      <rPr>
        <sz val="10"/>
        <color theme="1"/>
        <rFont val="Arial"/>
        <family val="2"/>
        <charset val="204"/>
      </rPr>
      <t xml:space="preserve">
</t>
    </r>
  </si>
  <si>
    <r>
      <rPr>
        <b/>
        <sz val="10"/>
        <color theme="1"/>
        <rFont val="Arial"/>
        <family val="2"/>
        <charset val="204"/>
      </rPr>
      <t>Мероприятие 1.1</t>
    </r>
    <r>
      <rPr>
        <sz val="10"/>
        <color theme="1"/>
        <rFont val="Arial"/>
        <family val="2"/>
        <charset val="204"/>
      </rPr>
      <t xml:space="preserve">
Обеспечение деятельности учреждений в части оплаты труда</t>
    </r>
  </si>
  <si>
    <t xml:space="preserve">Затраты на оплату труда-20 750,0 с начислениями--6 266,5 на выплаты по оплате труда работников, непосредственно связанных с выполнением работы, включая административно-управленческий персонал, в случаях, установленных стандартами работы, определяются исходя из потребности в количестве штатных единиц работников, принимающих непосредственное участие в выполнении  работы, с учетом действующего Положения об оплате труда работников Учреждения
</t>
  </si>
  <si>
    <r>
      <t xml:space="preserve">Мероприятие 1.2.
</t>
    </r>
    <r>
      <rPr>
        <sz val="10"/>
        <color theme="1"/>
        <rFont val="Arial"/>
        <family val="2"/>
        <charset val="204"/>
      </rPr>
      <t>Обеспечение деятельности учреждений в части оплаты коммунальных услуг</t>
    </r>
  </si>
  <si>
    <t xml:space="preserve"> Затраты на оплату коммунальных услуг (за исключением затрат на содержание имущества, не используемого для выполнения муниципального задания) определяются исходя из натуральных показателей потребления коммунальных услуг в текущем финансовом году с учетом тарифов очередного финансового года, а также с учетом требований обеспечения энергоэффективности и энергосбережения-вода; тепло; свет; водоотведение. 
</t>
  </si>
  <si>
    <r>
      <t xml:space="preserve">Мероприятие 1.3.
</t>
    </r>
    <r>
      <rPr>
        <sz val="10"/>
        <color theme="1"/>
        <rFont val="Arial"/>
        <family val="2"/>
        <charset val="204"/>
      </rPr>
      <t>Обеспечение деятельности учреждений в части уплаты налогов, сборов</t>
    </r>
    <r>
      <rPr>
        <b/>
        <sz val="10"/>
        <color theme="1"/>
        <rFont val="Arial"/>
        <family val="2"/>
        <charset val="204"/>
      </rPr>
      <t xml:space="preserve">
</t>
    </r>
  </si>
  <si>
    <r>
      <t xml:space="preserve">Мероприятие 1.4.
</t>
    </r>
    <r>
      <rPr>
        <sz val="10"/>
        <color theme="1"/>
        <rFont val="Arial"/>
        <family val="2"/>
        <charset val="204"/>
      </rPr>
      <t>Обеспечение деятельности учреждений в части расходов на текущее содержание</t>
    </r>
    <r>
      <rPr>
        <b/>
        <sz val="10"/>
        <color theme="1"/>
        <rFont val="Arial"/>
        <family val="2"/>
        <charset val="204"/>
      </rPr>
      <t xml:space="preserve">
</t>
    </r>
  </si>
  <si>
    <t>Затраты на приобретение услуг и  использование местной, междугородней и международной телефонной связи; приобретение ГСМ; затраты на эксплуатацию и ТО систем охранной сигнализации и пожарной безопасности, оказание охранных услуг, обслуживание и ТО системы видеонаблюдения, вывоз и утилизация мусора, ТО помещения, дератизация, услуга по проведению аварийных работ, аренду недвижимого имущества, оказание услуг по предоставлению помещений для тренировочных занятий, членские взносы, тренировочные сборы -проживание -занятия, питание, страхование воспитанников, нанесение логотипа и номера на спортивную форму. Оказание услуг по замене прибора учета электороэнергии.</t>
  </si>
  <si>
    <r>
      <t xml:space="preserve">Мероприятие 1.5.
</t>
    </r>
    <r>
      <rPr>
        <sz val="10"/>
        <color theme="1"/>
        <rFont val="Arial"/>
        <family val="2"/>
        <charset val="204"/>
      </rPr>
      <t>Обеспечение деятельности учреждений в части приобретения материальных запасов</t>
    </r>
  </si>
  <si>
    <t>Затраты на приобретение медикаментов, по договору розничной купли-продажи, согласно Спецификации, резиновая крошка для ремонта беговой дорожки, клей для ремонта беговой дорожки, спортинвентарь, спортивные снаряды, экиперовка, мази, мази для лыж, канцтовары, хозтовары, ГСМ, масла, автозапчасти, газон, удобрение, сиденье пластиковые, запчасти и комплектующие к мото-бензотехнике, газон, удобрение, сиденья пластиковые, флаги.</t>
  </si>
  <si>
    <r>
      <t xml:space="preserve">Мероприятие 1.6.
</t>
    </r>
    <r>
      <rPr>
        <sz val="10"/>
        <color theme="1"/>
        <rFont val="Arial"/>
        <family val="2"/>
        <charset val="204"/>
      </rPr>
      <t>Обеспечение деятельности учреждений в части  обучения и повышения квалификации</t>
    </r>
  </si>
  <si>
    <t>Расчитывается по колличеству тренеров не прошедших переподготовку, в соответствии с календарным планом обучения.</t>
  </si>
  <si>
    <r>
      <t xml:space="preserve">Мероприятие 1.7.
</t>
    </r>
    <r>
      <rPr>
        <sz val="10"/>
        <color theme="1"/>
        <rFont val="Arial"/>
        <family val="2"/>
        <charset val="204"/>
      </rPr>
      <t>Подготовка к отопительному сезону.</t>
    </r>
  </si>
  <si>
    <t>Расчет производится на основании 3-х КП   СумПОС=Ц*Усл где: СумПОС - сумма средств необходимых для подготовки к отопительному сезону; Ц- цена; Усл- услуги для ПОС на одно учреждение, а это  замены задвижки; промывка систем отопления; замена труб водоснабжения; утеплпния окон и дверей; замена внутренних входных дверей; замена кранов; проверка вентеляционных каналов; ТО приборов учета тепловой энергии, промывка расходомеров.</t>
  </si>
  <si>
    <r>
      <t xml:space="preserve">Мероприятие1.8.
</t>
    </r>
    <r>
      <rPr>
        <sz val="10"/>
        <color theme="1"/>
        <rFont val="Arial"/>
        <family val="2"/>
        <charset val="204"/>
      </rPr>
      <t>Мероприятия по охране труда</t>
    </r>
  </si>
  <si>
    <t>Объем финансирования рассчитывается исходя из количества тренеров необходимым прохождение медицинского осмотра по графику, а также специальной оценки труда по средней цене  КП и  заключения контрактов, медосмотр, специальная оценка труда, обучение по охране труда, обучение по пожарной безопастности.</t>
  </si>
  <si>
    <r>
      <t xml:space="preserve">Мероприятие 1.9.
</t>
    </r>
    <r>
      <rPr>
        <sz val="10"/>
        <color theme="1"/>
        <rFont val="Arial"/>
        <family val="2"/>
        <charset val="204"/>
      </rPr>
      <t>Обеспечение деятельности учреждений в части приобретения основных средств</t>
    </r>
  </si>
  <si>
    <t xml:space="preserve">Затраты на приобретение основных средств для строительства, реконструкции (в том числе с спортивного снаряжения), технического  приобретение объектов недвижимого имущества вмуниципальную собственность (Зос) рассчитываются по формуле: Зос = Зобор + Зпмеб + Зкс, где: Зобор - затраты на приобретение (спортивного) оборудования; Зпмеб - затраты на приобретение мебели; Зск - затраты на приобретение споривного инвентаря, спортивные снаряды, экипировки, спортивная форма. Затраты  на счетчики учета посетителей, буран райдер, банер, триммер (газонокосилка), поставка и установка (монтаж) окон.
</t>
  </si>
  <si>
    <r>
      <rPr>
        <b/>
        <sz val="10"/>
        <color theme="1"/>
        <rFont val="Arial"/>
        <family val="2"/>
        <charset val="204"/>
      </rPr>
      <t xml:space="preserve">Мероприятие 1.10.
</t>
    </r>
    <r>
      <rPr>
        <sz val="10"/>
        <color theme="1"/>
        <rFont val="Arial"/>
        <family val="2"/>
        <charset val="204"/>
      </rPr>
      <t>Обеспечения участия юных спортсменов в межрайонных, региональных соревнованиях, первенствах, турнирах, а также в официальных соревнованиях Московской области</t>
    </r>
  </si>
  <si>
    <t>Рассчитывается как произведение количества мероприятий, требующих доставки участников к местам проведения мероприятий, в соответствии с календарным планом мероприятий на среднюю стоимость доставки на среднюю продолжительность мероприятия, организованная перевозка групп детей. ( официальные  соревнованиях РГО, муниципальные, региональные ( первенства, турниры, ЦФО, фестивали)</t>
  </si>
  <si>
    <r>
      <t xml:space="preserve">Мероприятие 1.11.
</t>
    </r>
    <r>
      <rPr>
        <sz val="10"/>
        <color theme="1"/>
        <rFont val="Arial"/>
        <family val="2"/>
        <charset val="204"/>
      </rPr>
      <t>Обеспечение спортивным инвентарем, оборудованием и экипировкой.</t>
    </r>
  </si>
  <si>
    <t xml:space="preserve">Осуществление материально-техническое обеспечение лиц, проходящих спортивную подготовку, в том числе обеспечение спортивной экипировкой, оборудованием и спортивным инвентарем,  спортивные снаряды необходимыми для прохождения спортивной подготовки, борцовский ковер, манекен, шведская стенка универсальная, весы медицинские, доска для теоретических занятий, табло для информации о заменах
</t>
  </si>
  <si>
    <r>
      <t xml:space="preserve">Мероприятие 1.12.
</t>
    </r>
    <r>
      <rPr>
        <sz val="10"/>
        <color theme="1"/>
        <rFont val="Arial"/>
        <family val="2"/>
        <charset val="204"/>
      </rPr>
      <t>Обеспечение деятельности учреждений в части расходов на информационно-коммуникационные технологии</t>
    </r>
  </si>
  <si>
    <t xml:space="preserve">Информационно-телекоммуникационной сети "Интернет", Обслуживание сайта, Система "Кадры", Обслуживание компьютерной техники, приобретние картриджей, подключение к сети интернет.
</t>
  </si>
  <si>
    <r>
      <t xml:space="preserve">Мероприятие 1.13.
</t>
    </r>
    <r>
      <rPr>
        <sz val="10"/>
        <color theme="1"/>
        <rFont val="Arial"/>
        <family val="2"/>
        <charset val="204"/>
      </rPr>
      <t>Приобретение строительных материалов</t>
    </r>
  </si>
  <si>
    <t>Затраты на приобретение строительных материалов, электрики, земли, песка.</t>
  </si>
  <si>
    <r>
      <t xml:space="preserve">Мероприятие 1.14.
</t>
    </r>
    <r>
      <rPr>
        <sz val="10"/>
        <color theme="1"/>
        <rFont val="Arial"/>
        <family val="2"/>
        <charset val="204"/>
      </rPr>
      <t>Сертификация спортивных объектов</t>
    </r>
  </si>
  <si>
    <t>Затраты на сертификацию футбольного поля (включение в реестр спортивных сооружений).</t>
  </si>
  <si>
    <r>
      <t xml:space="preserve">Мероприятие 1.15.
</t>
    </r>
    <r>
      <rPr>
        <sz val="10"/>
        <color theme="1"/>
        <rFont val="Arial"/>
        <family val="2"/>
        <charset val="204"/>
      </rPr>
      <t>Лицензирование спортивных учреждений</t>
    </r>
  </si>
  <si>
    <t>Лицензирование медицинского кабинета.</t>
  </si>
  <si>
    <t>Подпрограмма 3 «Обеспечивающая подпрограмма»</t>
  </si>
  <si>
    <t xml:space="preserve">Основное мероприятие 1
Повышение эффективности управления муниципальными финансами и использования муниципального имущества при реализации муниципальной программы
</t>
  </si>
  <si>
    <t xml:space="preserve">Затраты на оплату труда  с начислениями  выплаты по оплате труда работников, непосредственно связанных с выполнением работы, иные выплаты персоналу учреждений  за исключением фонда оплаты труда , включая административно-управленческий персонал, в случаях, установленных стандартами работы, определяются исходя из потребности в количестве штатных единиц работников, принимающих непосредственное участие в выполнении  работы, с учетом действующего Положения об оплате труда сотрудников Комитета.
</t>
  </si>
  <si>
    <r>
      <t xml:space="preserve">Мероприятие 1.3.
</t>
    </r>
    <r>
      <rPr>
        <sz val="10"/>
        <color theme="1"/>
        <rFont val="Arial"/>
        <family val="2"/>
        <charset val="204"/>
      </rPr>
      <t>Обеспечение деятельности учреждений в части расходов на текущее содержание</t>
    </r>
  </si>
  <si>
    <t xml:space="preserve">В состав затрат на содержание объектов недвижимого имущества входят: приобретение услуг и  использование местной, междугородней и международной телефонной связи, услуги по сбору, транспортировки и  размещению отходов 4-5 классов опасности. 
</t>
  </si>
  <si>
    <r>
      <t xml:space="preserve">Мероприятие 1.4.
</t>
    </r>
    <r>
      <rPr>
        <sz val="10"/>
        <color theme="1"/>
        <rFont val="Arial"/>
        <family val="2"/>
        <charset val="204"/>
      </rPr>
      <t>Обеспечение деятельности учреждений в части уплаты налогов, сборов</t>
    </r>
  </si>
  <si>
    <t xml:space="preserve">Затраты на приобретение материальных запасов- канцелярских товаров, хоз товаров и особо ценного движимого имущества, потребляемых (используемых) в процессе выполнения работы с учетом срока полезного использования, определяются исходя из фактических объемов потребления материальных запасов за прошлые годы в натуральном или стоимостном выражении. Включают в себя затраты на приобретение материальных запасов, непосредственно используемых для выполнения работ.Приобретение краски, линолиума, кистей, сухих смесей для выполнения ремонта подвального помещения собственными силами.
</t>
  </si>
  <si>
    <r>
      <t xml:space="preserve">Мероприятие 1.6.
</t>
    </r>
    <r>
      <rPr>
        <sz val="10"/>
        <color theme="1"/>
        <rFont val="Arial"/>
        <family val="2"/>
        <charset val="204"/>
      </rPr>
      <t>Обеспечение деятельности учреждений в части приобретения основных средств</t>
    </r>
  </si>
  <si>
    <t xml:space="preserve">Затраты на приобретение основных средств для строительства, реконструкции (в том числе с спортивного снаряжения), технического  приобретение объектов недвижимого имущества в муниципальную собственность (Зос) рассчитываются по формуле: Зос = Зобор + Зпмеб + Зкс, где: Зобор - затраты на приобретение (спортивного) оборудования, экиперовка, спортивные снаряды; Зпмеб - затраты на приобретение мебели ; Зск - затраты на приобретение электрического оборудования . 
</t>
  </si>
  <si>
    <r>
      <t xml:space="preserve">Мероприятие 1.7.
</t>
    </r>
    <r>
      <rPr>
        <sz val="10"/>
        <color theme="1"/>
        <rFont val="Arial"/>
        <family val="2"/>
        <charset val="204"/>
      </rPr>
      <t xml:space="preserve">Обеспечение деятельности учреждений в части расходов на информационно-коммуникационные технологии
</t>
    </r>
  </si>
  <si>
    <t xml:space="preserve">Затраты на приобретение услуг сотовой связи,   информационно-телекоммуникационной сети "Интернет", подключение к сети интернет,  Приобретение картриджей; Приобретение компьютеров и принтеров; Гарант, програмное обеспечение, касперский, ремонт и настройка компьютеров, обслуживание сайта.
</t>
  </si>
  <si>
    <r>
      <t xml:space="preserve">Мероприятие 1.8.
</t>
    </r>
    <r>
      <rPr>
        <sz val="10"/>
        <color theme="1"/>
        <rFont val="Arial"/>
        <family val="2"/>
        <charset val="204"/>
      </rPr>
      <t xml:space="preserve">Обеспечение деятельности учреждений в части  обучения и повышения квалификации
</t>
    </r>
  </si>
  <si>
    <t xml:space="preserve">Расчитывается по колличеству сотрудников не прошедших переподготовку, в соответствии с календарным планом обучения.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</si>
</sst>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7" x14ac:knownFonts="1">
    <font>
      <sz val="11"/>
      <color theme="1"/>
      <name val="Calibri"/>
      <family val="2"/>
      <scheme val="minor"/>
    </font>
    <font>
      <sz val="11"/>
      <color theme="1"/>
      <name val="Arial"/>
      <family val="2"/>
      <charset val="204"/>
    </font>
    <font>
      <sz val="10"/>
      <color theme="1"/>
      <name val="Arial"/>
      <family val="2"/>
      <charset val="204"/>
    </font>
    <font>
      <b/>
      <sz val="10"/>
      <color theme="1"/>
      <name val="Arial"/>
      <family val="2"/>
      <charset val="204"/>
    </font>
    <font>
      <sz val="10"/>
      <name val="Arial"/>
      <family val="2"/>
      <charset val="204"/>
    </font>
    <font>
      <i/>
      <sz val="10"/>
      <color theme="1"/>
      <name val="Arial"/>
      <family val="2"/>
      <charset val="204"/>
    </font>
    <font>
      <sz val="10"/>
      <color rgb="FF000000"/>
      <name val="Arial"/>
      <family val="2"/>
      <charset val="204"/>
    </font>
  </fonts>
  <fills count="4">
    <fill>
      <patternFill patternType="none"/>
    </fill>
    <fill>
      <patternFill patternType="gray125"/>
    </fill>
    <fill>
      <patternFill patternType="solid">
        <fgColor theme="6" tint="0.59999389629810485"/>
        <bgColor indexed="64"/>
      </patternFill>
    </fill>
    <fill>
      <patternFill patternType="solid">
        <fgColor theme="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1">
    <xf numFmtId="0" fontId="0" fillId="0" borderId="0"/>
  </cellStyleXfs>
  <cellXfs count="83">
    <xf numFmtId="0" fontId="0" fillId="0" borderId="0" xfId="0"/>
    <xf numFmtId="0" fontId="1" fillId="0" borderId="0" xfId="0" applyFont="1" applyAlignment="1">
      <alignment horizontal="left"/>
    </xf>
    <xf numFmtId="0" fontId="1" fillId="0" borderId="0" xfId="0" applyFont="1"/>
    <xf numFmtId="0" fontId="2" fillId="0" borderId="0" xfId="0" applyFont="1" applyAlignment="1">
      <alignment horizontal="right"/>
    </xf>
    <xf numFmtId="0" fontId="2" fillId="0" borderId="2" xfId="0" applyFont="1" applyBorder="1" applyAlignment="1">
      <alignment horizontal="center" vertical="center" wrapText="1"/>
    </xf>
    <xf numFmtId="0" fontId="2" fillId="0" borderId="2" xfId="0" applyFont="1" applyBorder="1" applyAlignment="1">
      <alignment horizontal="center" vertical="center" wrapText="1"/>
    </xf>
    <xf numFmtId="0" fontId="3" fillId="2" borderId="2"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horizontal="center" vertical="center" wrapText="1"/>
    </xf>
    <xf numFmtId="49" fontId="2" fillId="0" borderId="2" xfId="0" applyNumberFormat="1" applyFont="1" applyBorder="1" applyAlignment="1">
      <alignment horizontal="left" vertical="center" wrapText="1"/>
    </xf>
    <xf numFmtId="0" fontId="4" fillId="0" borderId="2" xfId="0" applyFont="1" applyBorder="1" applyAlignment="1">
      <alignment horizontal="left" vertical="center" wrapText="1"/>
    </xf>
    <xf numFmtId="0" fontId="3" fillId="0" borderId="2" xfId="0" applyFont="1" applyBorder="1" applyAlignment="1">
      <alignment horizontal="center" vertical="center" wrapText="1"/>
    </xf>
    <xf numFmtId="164" fontId="3" fillId="0" borderId="2" xfId="0" applyNumberFormat="1" applyFont="1" applyBorder="1" applyAlignment="1" applyProtection="1">
      <alignment horizontal="center" vertical="center" wrapText="1"/>
    </xf>
    <xf numFmtId="0" fontId="2" fillId="0" borderId="2" xfId="0" applyFont="1" applyBorder="1" applyAlignment="1">
      <alignment vertical="center" wrapText="1"/>
    </xf>
    <xf numFmtId="164" fontId="2" fillId="0" borderId="2" xfId="0" applyNumberFormat="1" applyFont="1" applyBorder="1" applyAlignment="1">
      <alignment horizontal="center" vertical="center" wrapText="1"/>
    </xf>
    <xf numFmtId="0" fontId="3" fillId="0" borderId="2" xfId="0" applyFont="1" applyBorder="1" applyAlignment="1">
      <alignment horizontal="left" vertical="center" wrapText="1"/>
    </xf>
    <xf numFmtId="0" fontId="2" fillId="3" borderId="2" xfId="0" applyFont="1" applyFill="1" applyBorder="1" applyAlignment="1">
      <alignment horizontal="left" vertical="center" wrapText="1"/>
    </xf>
    <xf numFmtId="164" fontId="3" fillId="0" borderId="2" xfId="0" applyNumberFormat="1" applyFont="1" applyBorder="1" applyAlignment="1">
      <alignment horizontal="center" vertical="center" wrapText="1"/>
    </xf>
    <xf numFmtId="0" fontId="2" fillId="0" borderId="2" xfId="0" applyFont="1" applyBorder="1" applyAlignment="1">
      <alignment horizontal="left" vertical="center" wrapText="1"/>
    </xf>
    <xf numFmtId="164" fontId="1" fillId="0" borderId="0" xfId="0" applyNumberFormat="1" applyFont="1"/>
    <xf numFmtId="0" fontId="2" fillId="0" borderId="5" xfId="0" applyFont="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 fillId="0" borderId="8" xfId="0" applyFont="1" applyBorder="1" applyAlignment="1">
      <alignment horizontal="left" vertical="center" wrapText="1"/>
    </xf>
    <xf numFmtId="0" fontId="2" fillId="3" borderId="9"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3" fillId="0" borderId="5" xfId="0" applyFont="1" applyBorder="1" applyAlignment="1">
      <alignment horizontal="left" vertical="center" wrapText="1"/>
    </xf>
    <xf numFmtId="0" fontId="5" fillId="3" borderId="7" xfId="0" applyFont="1" applyFill="1" applyBorder="1" applyAlignment="1">
      <alignment horizontal="left" vertical="center" wrapText="1"/>
    </xf>
    <xf numFmtId="0" fontId="5" fillId="3" borderId="9"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2" fillId="0" borderId="5" xfId="0" applyFont="1" applyBorder="1" applyAlignment="1">
      <alignment horizontal="center" vertical="center" wrapText="1"/>
    </xf>
    <xf numFmtId="164" fontId="2" fillId="0" borderId="5" xfId="0" applyNumberFormat="1" applyFont="1" applyBorder="1" applyAlignment="1">
      <alignment horizontal="center" vertical="center" wrapText="1"/>
    </xf>
    <xf numFmtId="0" fontId="2" fillId="0" borderId="5" xfId="0" applyFont="1" applyBorder="1" applyAlignment="1">
      <alignment vertical="center" wrapText="1"/>
    </xf>
    <xf numFmtId="0" fontId="3"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164" fontId="3" fillId="0" borderId="2" xfId="0" applyNumberFormat="1" applyFont="1" applyFill="1" applyBorder="1" applyAlignment="1">
      <alignment horizontal="center" vertical="center" wrapText="1"/>
    </xf>
    <xf numFmtId="0" fontId="1" fillId="0" borderId="0" xfId="0" applyFont="1" applyFill="1"/>
    <xf numFmtId="0" fontId="2" fillId="0" borderId="8"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2" xfId="0" applyFont="1" applyFill="1" applyBorder="1" applyAlignment="1">
      <alignment horizontal="center" vertical="center" wrapText="1"/>
    </xf>
    <xf numFmtId="164" fontId="2" fillId="0" borderId="2"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2" xfId="0" applyFont="1" applyFill="1" applyBorder="1" applyAlignment="1">
      <alignment vertical="center" wrapText="1"/>
    </xf>
    <xf numFmtId="0" fontId="2" fillId="0" borderId="5"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6" fillId="0" borderId="2" xfId="0" applyFont="1" applyFill="1" applyBorder="1" applyAlignment="1">
      <alignment horizontal="left" vertical="top" wrapText="1"/>
    </xf>
    <xf numFmtId="0" fontId="3" fillId="0" borderId="5" xfId="0" applyFont="1" applyBorder="1" applyAlignment="1">
      <alignment horizontal="center" vertical="center" wrapText="1"/>
    </xf>
    <xf numFmtId="164" fontId="3" fillId="0" borderId="5" xfId="0" applyNumberFormat="1" applyFont="1" applyBorder="1" applyAlignment="1">
      <alignment horizontal="center"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3" fillId="0" borderId="8" xfId="0" applyFont="1" applyBorder="1" applyAlignment="1">
      <alignment horizontal="center" vertical="center" wrapText="1"/>
    </xf>
    <xf numFmtId="164" fontId="3" fillId="0" borderId="8" xfId="0" applyNumberFormat="1" applyFont="1" applyBorder="1" applyAlignment="1">
      <alignment horizontal="center" vertical="center" wrapText="1"/>
    </xf>
    <xf numFmtId="0" fontId="6" fillId="0" borderId="6"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3" fillId="0" borderId="5" xfId="0" applyFont="1" applyBorder="1" applyAlignment="1">
      <alignment horizontal="left" vertical="top" wrapText="1"/>
    </xf>
    <xf numFmtId="0" fontId="2" fillId="0" borderId="8" xfId="0" applyFont="1" applyBorder="1" applyAlignment="1">
      <alignment horizontal="left" vertical="top"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6" fillId="0" borderId="5" xfId="0" applyFont="1" applyFill="1" applyBorder="1" applyAlignment="1">
      <alignment horizontal="left" vertical="center" wrapText="1"/>
    </xf>
    <xf numFmtId="0" fontId="3" fillId="0" borderId="8" xfId="0" applyFont="1" applyFill="1" applyBorder="1" applyAlignment="1">
      <alignment horizontal="left" vertical="center" wrapText="1"/>
    </xf>
    <xf numFmtId="0" fontId="6" fillId="0" borderId="8"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3" fillId="2" borderId="3"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0" borderId="6" xfId="0" applyFont="1" applyBorder="1" applyAlignment="1">
      <alignment horizontal="left" vertical="center" wrapText="1"/>
    </xf>
    <xf numFmtId="0" fontId="6" fillId="0" borderId="2" xfId="0" applyFont="1" applyFill="1" applyBorder="1" applyAlignment="1">
      <alignment horizontal="left" vertical="center" wrapText="1"/>
    </xf>
    <xf numFmtId="0" fontId="2" fillId="0" borderId="2" xfId="0" applyFont="1" applyBorder="1" applyAlignment="1">
      <alignment horizontal="center" vertical="center" wrapText="1"/>
    </xf>
    <xf numFmtId="0" fontId="2" fillId="0" borderId="0" xfId="0" applyFont="1" applyAlignment="1">
      <alignment horizontal="right"/>
    </xf>
    <xf numFmtId="0" fontId="2" fillId="0" borderId="0" xfId="0" applyFont="1" applyAlignment="1">
      <alignment horizontal="right" wrapText="1"/>
    </xf>
    <xf numFmtId="0" fontId="3" fillId="0" borderId="1" xfId="0" applyFont="1" applyBorder="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0;&#1054;&#1052;&#1048;&#1058;&#1045;&#1058;%20&#1069;&#1050;&#1054;&#1053;&#1054;&#1052;/&#1055;&#1088;&#1086;&#1075;&#1088;&#1072;&#1084;&#1084;&#1099;/&#1052;&#1055;%20&#1057;&#1055;&#1054;&#1056;&#1058;/&#1052;&#1091;&#1085;&#1080;&#1094;&#1080;&#1087;&#1072;&#1083;&#1100;&#1085;&#1072;&#1103;%20&#1087;&#1088;&#1086;&#1075;&#1088;&#1072;&#1084;&#1084;&#1072;%20&#1057;&#1055;&#1054;&#1056;&#1058;%202018-22%20&#1075;%20&#1080;&#1079;&#1084;&#1077;&#1085;&#1077;&#1085;&#1080;&#1103;%20&#1080;&#1102;&#1085;&#1100;%20&#1087;&#1088;&#1080;&#1083;%2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аспорт программы Прил 1"/>
      <sheetName val="Прил 2 Планируемые результаты"/>
      <sheetName val="Прил 3 Паспорт подпр СоЗд усл 1"/>
      <sheetName val="Прил 4 пасп подпр СШ 2"/>
      <sheetName val="Прил 5 пасп подпр Обесп 3"/>
      <sheetName val="Прил 6 Обоснов фин ресурсов"/>
      <sheetName val="Прил 7 Перечень мероприятий"/>
      <sheetName val="Прил 8 методика расчета"/>
    </sheetNames>
    <sheetDataSet>
      <sheetData sheetId="0"/>
      <sheetData sheetId="1"/>
      <sheetData sheetId="2"/>
      <sheetData sheetId="3"/>
      <sheetData sheetId="4"/>
      <sheetData sheetId="5"/>
      <sheetData sheetId="6">
        <row r="16">
          <cell r="G16">
            <v>2700</v>
          </cell>
          <cell r="H16">
            <v>2700</v>
          </cell>
          <cell r="I16">
            <v>2700</v>
          </cell>
          <cell r="J16">
            <v>2700</v>
          </cell>
          <cell r="K16">
            <v>2700</v>
          </cell>
        </row>
        <row r="18">
          <cell r="G18">
            <v>350</v>
          </cell>
          <cell r="H18">
            <v>350</v>
          </cell>
          <cell r="I18">
            <v>350</v>
          </cell>
          <cell r="J18">
            <v>350</v>
          </cell>
          <cell r="K18">
            <v>350</v>
          </cell>
        </row>
        <row r="21">
          <cell r="G21">
            <v>51118.31</v>
          </cell>
          <cell r="H21">
            <v>51118.31</v>
          </cell>
          <cell r="I21">
            <v>51118.31</v>
          </cell>
          <cell r="J21">
            <v>51118.31</v>
          </cell>
          <cell r="K21">
            <v>51118.31</v>
          </cell>
        </row>
        <row r="23">
          <cell r="G23">
            <v>3820</v>
          </cell>
          <cell r="H23">
            <v>4820</v>
          </cell>
          <cell r="I23">
            <v>4820</v>
          </cell>
          <cell r="J23">
            <v>4820</v>
          </cell>
          <cell r="K23">
            <v>4820</v>
          </cell>
        </row>
        <row r="25">
          <cell r="G25">
            <v>1165.0999999999999</v>
          </cell>
          <cell r="H25">
            <v>1165.0999999999999</v>
          </cell>
          <cell r="I25">
            <v>1165.0999999999999</v>
          </cell>
          <cell r="J25">
            <v>1165.0999999999999</v>
          </cell>
          <cell r="K25">
            <v>1165.0999999999999</v>
          </cell>
        </row>
        <row r="27">
          <cell r="G27">
            <v>2721.4</v>
          </cell>
          <cell r="H27">
            <v>2721.4</v>
          </cell>
          <cell r="I27">
            <v>2721.4</v>
          </cell>
          <cell r="J27">
            <v>2721.4</v>
          </cell>
          <cell r="K27">
            <v>2721.4</v>
          </cell>
        </row>
        <row r="29">
          <cell r="G29">
            <v>500</v>
          </cell>
          <cell r="H29">
            <v>0</v>
          </cell>
          <cell r="I29">
            <v>0</v>
          </cell>
          <cell r="J29">
            <v>0</v>
          </cell>
          <cell r="K29">
            <v>0</v>
          </cell>
        </row>
        <row r="31">
          <cell r="G31">
            <v>2920</v>
          </cell>
          <cell r="H31">
            <v>6420</v>
          </cell>
          <cell r="I31">
            <v>6420</v>
          </cell>
          <cell r="J31">
            <v>6420</v>
          </cell>
          <cell r="K31">
            <v>6420</v>
          </cell>
        </row>
        <row r="33">
          <cell r="G33">
            <v>0</v>
          </cell>
          <cell r="H33">
            <v>0</v>
          </cell>
          <cell r="I33">
            <v>0</v>
          </cell>
          <cell r="J33">
            <v>0</v>
          </cell>
          <cell r="K33">
            <v>0</v>
          </cell>
        </row>
        <row r="35">
          <cell r="G35">
            <v>333.3</v>
          </cell>
          <cell r="H35">
            <v>560</v>
          </cell>
          <cell r="I35">
            <v>560</v>
          </cell>
          <cell r="J35">
            <v>560</v>
          </cell>
          <cell r="K35">
            <v>560</v>
          </cell>
        </row>
        <row r="37">
          <cell r="G37">
            <v>200</v>
          </cell>
          <cell r="H37">
            <v>500</v>
          </cell>
          <cell r="I37">
            <v>500</v>
          </cell>
          <cell r="J37">
            <v>500</v>
          </cell>
          <cell r="K37">
            <v>500</v>
          </cell>
        </row>
        <row r="39">
          <cell r="G39">
            <v>300</v>
          </cell>
          <cell r="H39">
            <v>0</v>
          </cell>
          <cell r="I39">
            <v>0</v>
          </cell>
          <cell r="J39">
            <v>0</v>
          </cell>
          <cell r="K39">
            <v>0</v>
          </cell>
        </row>
        <row r="41">
          <cell r="H41">
            <v>7939.2</v>
          </cell>
          <cell r="I41">
            <v>7939.2</v>
          </cell>
          <cell r="J41">
            <v>7939.2</v>
          </cell>
          <cell r="K41">
            <v>7939.2</v>
          </cell>
        </row>
        <row r="44">
          <cell r="G44">
            <v>0</v>
          </cell>
          <cell r="H44">
            <v>0</v>
          </cell>
          <cell r="I44">
            <v>0</v>
          </cell>
          <cell r="J44">
            <v>0</v>
          </cell>
          <cell r="K44">
            <v>0</v>
          </cell>
        </row>
        <row r="47">
          <cell r="G47">
            <v>0</v>
          </cell>
          <cell r="H47">
            <v>0</v>
          </cell>
          <cell r="I47">
            <v>0</v>
          </cell>
          <cell r="J47">
            <v>0</v>
          </cell>
          <cell r="K47">
            <v>0</v>
          </cell>
        </row>
        <row r="49">
          <cell r="G49">
            <v>26424.37</v>
          </cell>
        </row>
        <row r="50">
          <cell r="H50">
            <v>7939.2</v>
          </cell>
          <cell r="I50">
            <v>7939.2</v>
          </cell>
          <cell r="J50">
            <v>7939.2</v>
          </cell>
          <cell r="K50">
            <v>7939.2</v>
          </cell>
        </row>
        <row r="60">
          <cell r="G60">
            <v>25761.599999999999</v>
          </cell>
          <cell r="H60">
            <v>27016.5</v>
          </cell>
          <cell r="I60">
            <v>27016.5</v>
          </cell>
          <cell r="J60">
            <v>27016.5</v>
          </cell>
          <cell r="K60">
            <v>27016.5</v>
          </cell>
        </row>
        <row r="62">
          <cell r="G62">
            <v>1323.5</v>
          </cell>
          <cell r="H62">
            <v>800</v>
          </cell>
          <cell r="I62">
            <v>800</v>
          </cell>
          <cell r="J62">
            <v>800</v>
          </cell>
          <cell r="K62">
            <v>800</v>
          </cell>
        </row>
        <row r="64">
          <cell r="G64">
            <v>304.10000000000002</v>
          </cell>
          <cell r="H64">
            <v>18</v>
          </cell>
          <cell r="I64">
            <v>18</v>
          </cell>
          <cell r="J64">
            <v>18</v>
          </cell>
          <cell r="K64">
            <v>18</v>
          </cell>
        </row>
        <row r="66">
          <cell r="G66">
            <v>5566</v>
          </cell>
          <cell r="H66">
            <v>4983.6000000000004</v>
          </cell>
          <cell r="I66">
            <v>4983.6000000000004</v>
          </cell>
          <cell r="J66">
            <v>4983.6000000000004</v>
          </cell>
          <cell r="K66">
            <v>4983.6000000000004</v>
          </cell>
        </row>
        <row r="68">
          <cell r="G68">
            <v>1034.5</v>
          </cell>
          <cell r="H68">
            <v>15</v>
          </cell>
          <cell r="I68">
            <v>15</v>
          </cell>
          <cell r="J68">
            <v>15</v>
          </cell>
          <cell r="K68">
            <v>15</v>
          </cell>
        </row>
        <row r="70">
          <cell r="G70">
            <v>0</v>
          </cell>
          <cell r="H70">
            <v>0</v>
          </cell>
          <cell r="I70">
            <v>0</v>
          </cell>
          <cell r="J70">
            <v>0</v>
          </cell>
          <cell r="K70">
            <v>0</v>
          </cell>
        </row>
        <row r="72">
          <cell r="G72">
            <v>35</v>
          </cell>
          <cell r="H72">
            <v>52</v>
          </cell>
          <cell r="I72">
            <v>52</v>
          </cell>
          <cell r="J72">
            <v>52</v>
          </cell>
          <cell r="K72">
            <v>52</v>
          </cell>
        </row>
        <row r="74">
          <cell r="G74">
            <v>80</v>
          </cell>
        </row>
        <row r="76">
          <cell r="G76">
            <v>1236.5</v>
          </cell>
          <cell r="H76">
            <v>86.9</v>
          </cell>
          <cell r="I76">
            <v>86.9</v>
          </cell>
          <cell r="J76">
            <v>86.9</v>
          </cell>
          <cell r="K76">
            <v>86.9</v>
          </cell>
        </row>
        <row r="78">
          <cell r="G78">
            <v>300</v>
          </cell>
          <cell r="H78">
            <v>300</v>
          </cell>
          <cell r="I78">
            <v>300</v>
          </cell>
          <cell r="J78">
            <v>300</v>
          </cell>
          <cell r="K78">
            <v>300</v>
          </cell>
        </row>
        <row r="80">
          <cell r="G80">
            <v>182.6</v>
          </cell>
          <cell r="H80">
            <v>300</v>
          </cell>
          <cell r="I80">
            <v>300</v>
          </cell>
          <cell r="J80">
            <v>300</v>
          </cell>
          <cell r="K80">
            <v>300</v>
          </cell>
        </row>
        <row r="82">
          <cell r="G82">
            <v>210</v>
          </cell>
          <cell r="H82">
            <v>0</v>
          </cell>
          <cell r="I82">
            <v>0</v>
          </cell>
          <cell r="J82">
            <v>0</v>
          </cell>
          <cell r="K82">
            <v>0</v>
          </cell>
        </row>
        <row r="84">
          <cell r="G84">
            <v>350</v>
          </cell>
          <cell r="H84">
            <v>0</v>
          </cell>
          <cell r="I84">
            <v>0</v>
          </cell>
          <cell r="J84">
            <v>0</v>
          </cell>
          <cell r="K84">
            <v>0</v>
          </cell>
        </row>
        <row r="86">
          <cell r="G86">
            <v>100</v>
          </cell>
          <cell r="H86">
            <v>0</v>
          </cell>
          <cell r="I86">
            <v>0</v>
          </cell>
          <cell r="J86">
            <v>0</v>
          </cell>
          <cell r="K86">
            <v>0</v>
          </cell>
        </row>
        <row r="88">
          <cell r="G88">
            <v>90</v>
          </cell>
          <cell r="H88">
            <v>0</v>
          </cell>
          <cell r="I88">
            <v>0</v>
          </cell>
          <cell r="J88">
            <v>0</v>
          </cell>
          <cell r="K88">
            <v>0</v>
          </cell>
        </row>
        <row r="97">
          <cell r="G97">
            <v>6220.1</v>
          </cell>
          <cell r="H97">
            <v>4965.2</v>
          </cell>
          <cell r="I97">
            <v>4965.2</v>
          </cell>
          <cell r="J97">
            <v>4965.2</v>
          </cell>
          <cell r="K97">
            <v>4965.2</v>
          </cell>
        </row>
        <row r="99">
          <cell r="G99">
            <v>280</v>
          </cell>
          <cell r="H99">
            <v>280</v>
          </cell>
          <cell r="I99">
            <v>280</v>
          </cell>
          <cell r="J99">
            <v>280</v>
          </cell>
          <cell r="K99">
            <v>280</v>
          </cell>
        </row>
        <row r="101">
          <cell r="G101">
            <v>200</v>
          </cell>
          <cell r="H101">
            <v>200</v>
          </cell>
          <cell r="I101">
            <v>200</v>
          </cell>
          <cell r="J101">
            <v>200</v>
          </cell>
          <cell r="K101">
            <v>200</v>
          </cell>
        </row>
        <row r="103">
          <cell r="G103">
            <v>5</v>
          </cell>
          <cell r="H103">
            <v>5</v>
          </cell>
          <cell r="I103">
            <v>5</v>
          </cell>
          <cell r="J103">
            <v>5</v>
          </cell>
          <cell r="K103">
            <v>5</v>
          </cell>
        </row>
        <row r="105">
          <cell r="G105">
            <v>200</v>
          </cell>
          <cell r="H105">
            <v>200</v>
          </cell>
          <cell r="I105">
            <v>200</v>
          </cell>
          <cell r="J105">
            <v>200</v>
          </cell>
          <cell r="K105">
            <v>200</v>
          </cell>
        </row>
        <row r="107">
          <cell r="G107">
            <v>200</v>
          </cell>
          <cell r="H107">
            <v>200</v>
          </cell>
          <cell r="I107">
            <v>200</v>
          </cell>
          <cell r="J107">
            <v>200</v>
          </cell>
          <cell r="K107">
            <v>200</v>
          </cell>
        </row>
        <row r="109">
          <cell r="G109">
            <v>300</v>
          </cell>
          <cell r="H109">
            <v>300</v>
          </cell>
          <cell r="I109">
            <v>300</v>
          </cell>
          <cell r="J109">
            <v>300</v>
          </cell>
          <cell r="K109">
            <v>300</v>
          </cell>
        </row>
        <row r="111">
          <cell r="G111">
            <v>90</v>
          </cell>
          <cell r="H111">
            <v>90</v>
          </cell>
          <cell r="I111">
            <v>90</v>
          </cell>
          <cell r="J111">
            <v>90</v>
          </cell>
          <cell r="K111">
            <v>90</v>
          </cell>
        </row>
      </sheetData>
      <sheetData sheetId="7"/>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N258"/>
  <sheetViews>
    <sheetView tabSelected="1" topLeftCell="A3" zoomScale="55" zoomScaleNormal="55" zoomScaleSheetLayoutView="30" workbookViewId="0">
      <selection activeCell="A9" sqref="A9:G258"/>
    </sheetView>
  </sheetViews>
  <sheetFormatPr defaultRowHeight="14.25" x14ac:dyDescent="0.2"/>
  <cols>
    <col min="1" max="1" width="62.140625" style="1" customWidth="1"/>
    <col min="2" max="2" width="12.28515625" style="2" customWidth="1"/>
    <col min="3" max="3" width="15.85546875" style="2" hidden="1" customWidth="1"/>
    <col min="4" max="4" width="92" style="2" customWidth="1"/>
    <col min="5" max="5" width="15.42578125" style="2" customWidth="1"/>
    <col min="6" max="6" width="15.42578125" style="21" customWidth="1"/>
    <col min="7" max="7" width="27.42578125" style="2" customWidth="1"/>
    <col min="8" max="13" width="9.140625" style="2"/>
    <col min="14" max="14" width="12.5703125" style="2" bestFit="1" customWidth="1"/>
    <col min="15" max="16384" width="9.140625" style="2"/>
  </cols>
  <sheetData>
    <row r="1" spans="1:7" ht="15" hidden="1" customHeight="1" x14ac:dyDescent="0.2">
      <c r="D1" s="80" t="s">
        <v>0</v>
      </c>
      <c r="E1" s="80"/>
      <c r="F1" s="80"/>
      <c r="G1" s="80"/>
    </row>
    <row r="2" spans="1:7" ht="15" hidden="1" customHeight="1" x14ac:dyDescent="0.2">
      <c r="D2" s="3"/>
      <c r="E2" s="80" t="s">
        <v>1</v>
      </c>
      <c r="F2" s="80"/>
      <c r="G2" s="80"/>
    </row>
    <row r="3" spans="1:7" ht="15" customHeight="1" x14ac:dyDescent="0.2">
      <c r="D3" s="80" t="s">
        <v>0</v>
      </c>
      <c r="E3" s="80"/>
      <c r="F3" s="80"/>
      <c r="G3" s="80"/>
    </row>
    <row r="4" spans="1:7" ht="15" customHeight="1" x14ac:dyDescent="0.2">
      <c r="D4" s="3"/>
      <c r="E4" s="80" t="s">
        <v>1</v>
      </c>
      <c r="F4" s="80"/>
      <c r="G4" s="80"/>
    </row>
    <row r="5" spans="1:7" ht="15" customHeight="1" x14ac:dyDescent="0.2">
      <c r="D5" s="3"/>
      <c r="E5" s="3"/>
      <c r="F5" s="3"/>
      <c r="G5" s="3" t="s">
        <v>2</v>
      </c>
    </row>
    <row r="6" spans="1:7" ht="39" customHeight="1" x14ac:dyDescent="0.2">
      <c r="D6" s="81" t="s">
        <v>3</v>
      </c>
      <c r="E6" s="81"/>
      <c r="F6" s="81"/>
      <c r="G6" s="81"/>
    </row>
    <row r="7" spans="1:7" ht="21.75" customHeight="1" x14ac:dyDescent="0.2">
      <c r="A7" s="82" t="s">
        <v>4</v>
      </c>
      <c r="B7" s="82"/>
      <c r="C7" s="82"/>
      <c r="D7" s="82"/>
      <c r="E7" s="82"/>
      <c r="F7" s="82"/>
      <c r="G7" s="82"/>
    </row>
    <row r="8" spans="1:7" ht="61.5" customHeight="1" x14ac:dyDescent="0.2">
      <c r="A8" s="4" t="s">
        <v>5</v>
      </c>
      <c r="B8" s="4"/>
      <c r="C8" s="79" t="s">
        <v>6</v>
      </c>
      <c r="D8" s="79"/>
      <c r="E8" s="79" t="s">
        <v>7</v>
      </c>
      <c r="F8" s="79"/>
      <c r="G8" s="4" t="s">
        <v>8</v>
      </c>
    </row>
    <row r="9" spans="1:7" x14ac:dyDescent="0.2">
      <c r="A9" s="5">
        <v>1</v>
      </c>
      <c r="B9" s="5">
        <v>2</v>
      </c>
      <c r="C9" s="79">
        <v>3</v>
      </c>
      <c r="D9" s="79"/>
      <c r="E9" s="79">
        <v>4</v>
      </c>
      <c r="F9" s="79"/>
      <c r="G9" s="5">
        <v>5</v>
      </c>
    </row>
    <row r="10" spans="1:7" ht="23.25" customHeight="1" x14ac:dyDescent="0.2">
      <c r="A10" s="5" t="s">
        <v>9</v>
      </c>
      <c r="B10" s="5"/>
      <c r="C10" s="5"/>
      <c r="D10" s="5"/>
      <c r="E10" s="5"/>
      <c r="F10" s="5"/>
      <c r="G10" s="5"/>
    </row>
    <row r="11" spans="1:7" ht="42" customHeight="1" x14ac:dyDescent="0.2">
      <c r="A11" s="6" t="s">
        <v>10</v>
      </c>
      <c r="B11" s="6"/>
      <c r="C11" s="6"/>
      <c r="D11" s="6"/>
      <c r="E11" s="6"/>
      <c r="F11" s="6"/>
      <c r="G11" s="6"/>
    </row>
    <row r="12" spans="1:7" ht="30" customHeight="1" x14ac:dyDescent="0.2">
      <c r="A12" s="7" t="s">
        <v>11</v>
      </c>
      <c r="B12" s="8" t="s">
        <v>12</v>
      </c>
      <c r="C12" s="9" t="s">
        <v>13</v>
      </c>
      <c r="D12" s="9"/>
      <c r="E12" s="10" t="s">
        <v>14</v>
      </c>
      <c r="F12" s="10">
        <f>SUM(F13:F17)</f>
        <v>13500</v>
      </c>
      <c r="G12" s="10"/>
    </row>
    <row r="13" spans="1:7" ht="17.25" customHeight="1" x14ac:dyDescent="0.2">
      <c r="A13" s="11"/>
      <c r="B13" s="5"/>
      <c r="C13" s="12"/>
      <c r="D13" s="12"/>
      <c r="E13" s="13" t="s">
        <v>15</v>
      </c>
      <c r="F13" s="14">
        <f>'[1]Прил 7 Перечень мероприятий'!G16</f>
        <v>2700</v>
      </c>
      <c r="G13" s="15"/>
    </row>
    <row r="14" spans="1:7" ht="17.25" customHeight="1" x14ac:dyDescent="0.2">
      <c r="A14" s="11"/>
      <c r="B14" s="5"/>
      <c r="C14" s="12"/>
      <c r="D14" s="12"/>
      <c r="E14" s="5" t="s">
        <v>16</v>
      </c>
      <c r="F14" s="16">
        <f>'[1]Прил 7 Перечень мероприятий'!H16</f>
        <v>2700</v>
      </c>
      <c r="G14" s="15"/>
    </row>
    <row r="15" spans="1:7" ht="17.25" customHeight="1" x14ac:dyDescent="0.2">
      <c r="A15" s="11"/>
      <c r="B15" s="5"/>
      <c r="C15" s="12"/>
      <c r="D15" s="12"/>
      <c r="E15" s="5" t="s">
        <v>17</v>
      </c>
      <c r="F15" s="16">
        <f>'[1]Прил 7 Перечень мероприятий'!I16</f>
        <v>2700</v>
      </c>
      <c r="G15" s="15"/>
    </row>
    <row r="16" spans="1:7" ht="17.25" customHeight="1" x14ac:dyDescent="0.2">
      <c r="A16" s="11"/>
      <c r="B16" s="5"/>
      <c r="C16" s="12"/>
      <c r="D16" s="12"/>
      <c r="E16" s="5" t="s">
        <v>18</v>
      </c>
      <c r="F16" s="16">
        <f>'[1]Прил 7 Перечень мероприятий'!J16</f>
        <v>2700</v>
      </c>
      <c r="G16" s="15"/>
    </row>
    <row r="17" spans="1:14" ht="29.25" customHeight="1" x14ac:dyDescent="0.2">
      <c r="A17" s="11"/>
      <c r="B17" s="5"/>
      <c r="C17" s="12"/>
      <c r="D17" s="12"/>
      <c r="E17" s="5" t="s">
        <v>19</v>
      </c>
      <c r="F17" s="16">
        <f>'[1]Прил 7 Перечень мероприятий'!K16</f>
        <v>2700</v>
      </c>
      <c r="G17" s="15"/>
    </row>
    <row r="18" spans="1:14" ht="15.75" customHeight="1" x14ac:dyDescent="0.2">
      <c r="A18" s="11" t="s">
        <v>20</v>
      </c>
      <c r="B18" s="5" t="s">
        <v>12</v>
      </c>
      <c r="C18" s="12" t="s">
        <v>21</v>
      </c>
      <c r="D18" s="12"/>
      <c r="E18" s="5" t="s">
        <v>14</v>
      </c>
      <c r="F18" s="16">
        <f>SUM(F19:F23)</f>
        <v>1750</v>
      </c>
      <c r="G18" s="15"/>
    </row>
    <row r="19" spans="1:14" ht="15.75" customHeight="1" x14ac:dyDescent="0.2">
      <c r="A19" s="17"/>
      <c r="B19" s="5"/>
      <c r="C19" s="18"/>
      <c r="D19" s="18"/>
      <c r="E19" s="13" t="s">
        <v>15</v>
      </c>
      <c r="F19" s="19">
        <f>'[1]Прил 7 Перечень мероприятий'!G18</f>
        <v>350</v>
      </c>
      <c r="G19" s="15"/>
    </row>
    <row r="20" spans="1:14" ht="15.75" customHeight="1" x14ac:dyDescent="0.2">
      <c r="A20" s="20"/>
      <c r="B20" s="5"/>
      <c r="C20" s="18"/>
      <c r="D20" s="18"/>
      <c r="E20" s="5" t="s">
        <v>16</v>
      </c>
      <c r="F20" s="16">
        <f>'[1]Прил 7 Перечень мероприятий'!H18</f>
        <v>350</v>
      </c>
      <c r="G20" s="15"/>
    </row>
    <row r="21" spans="1:14" ht="15.75" customHeight="1" x14ac:dyDescent="0.2">
      <c r="A21" s="20"/>
      <c r="B21" s="5"/>
      <c r="C21" s="18"/>
      <c r="D21" s="18"/>
      <c r="E21" s="5" t="s">
        <v>17</v>
      </c>
      <c r="F21" s="16">
        <f>'[1]Прил 7 Перечень мероприятий'!I18</f>
        <v>350</v>
      </c>
      <c r="G21" s="15"/>
    </row>
    <row r="22" spans="1:14" ht="15.75" customHeight="1" x14ac:dyDescent="0.2">
      <c r="A22" s="20"/>
      <c r="B22" s="5"/>
      <c r="C22" s="18"/>
      <c r="D22" s="18"/>
      <c r="E22" s="5" t="s">
        <v>18</v>
      </c>
      <c r="F22" s="16">
        <f>'[1]Прил 7 Перечень мероприятий'!J18</f>
        <v>350</v>
      </c>
      <c r="G22" s="15"/>
    </row>
    <row r="23" spans="1:14" ht="15.75" customHeight="1" x14ac:dyDescent="0.2">
      <c r="A23" s="20"/>
      <c r="B23" s="5"/>
      <c r="C23" s="18"/>
      <c r="D23" s="18"/>
      <c r="E23" s="5" t="s">
        <v>19</v>
      </c>
      <c r="F23" s="16">
        <f>'[1]Прил 7 Перечень мероприятий'!K18</f>
        <v>350</v>
      </c>
      <c r="G23" s="15"/>
    </row>
    <row r="24" spans="1:14" ht="18.75" customHeight="1" x14ac:dyDescent="0.2">
      <c r="A24" s="20" t="s">
        <v>22</v>
      </c>
      <c r="B24" s="5" t="s">
        <v>12</v>
      </c>
      <c r="C24" s="18" t="s">
        <v>23</v>
      </c>
      <c r="D24" s="18"/>
      <c r="E24" s="5" t="s">
        <v>14</v>
      </c>
      <c r="F24" s="16">
        <f>SUM(F25:F29)</f>
        <v>255591.55</v>
      </c>
      <c r="G24" s="15"/>
    </row>
    <row r="25" spans="1:14" ht="18.75" customHeight="1" x14ac:dyDescent="0.2">
      <c r="A25" s="20"/>
      <c r="B25" s="5"/>
      <c r="C25" s="18"/>
      <c r="D25" s="18"/>
      <c r="E25" s="13" t="s">
        <v>15</v>
      </c>
      <c r="F25" s="19">
        <f>'[1]Прил 7 Перечень мероприятий'!G21</f>
        <v>51118.31</v>
      </c>
      <c r="G25" s="15"/>
    </row>
    <row r="26" spans="1:14" ht="18.75" customHeight="1" x14ac:dyDescent="0.2">
      <c r="A26" s="20"/>
      <c r="B26" s="5"/>
      <c r="C26" s="18"/>
      <c r="D26" s="18"/>
      <c r="E26" s="5" t="s">
        <v>16</v>
      </c>
      <c r="F26" s="16">
        <f>'[1]Прил 7 Перечень мероприятий'!H21</f>
        <v>51118.31</v>
      </c>
      <c r="G26" s="15"/>
    </row>
    <row r="27" spans="1:14" ht="18.75" customHeight="1" x14ac:dyDescent="0.2">
      <c r="A27" s="20"/>
      <c r="B27" s="5"/>
      <c r="C27" s="18"/>
      <c r="D27" s="18"/>
      <c r="E27" s="5" t="s">
        <v>17</v>
      </c>
      <c r="F27" s="16">
        <f>'[1]Прил 7 Перечень мероприятий'!I21</f>
        <v>51118.31</v>
      </c>
      <c r="G27" s="15"/>
      <c r="N27" s="21">
        <f>F25*30.2%</f>
        <v>15437.729619999998</v>
      </c>
    </row>
    <row r="28" spans="1:14" ht="18.75" customHeight="1" x14ac:dyDescent="0.2">
      <c r="A28" s="20"/>
      <c r="B28" s="5"/>
      <c r="C28" s="18"/>
      <c r="D28" s="18"/>
      <c r="E28" s="5" t="s">
        <v>18</v>
      </c>
      <c r="F28" s="16">
        <f>'[1]Прил 7 Перечень мероприятий'!J21</f>
        <v>51118.31</v>
      </c>
      <c r="G28" s="15"/>
      <c r="N28" s="21">
        <f>F26-N27</f>
        <v>35680.580379999999</v>
      </c>
    </row>
    <row r="29" spans="1:14" ht="18.75" customHeight="1" x14ac:dyDescent="0.2">
      <c r="A29" s="20"/>
      <c r="B29" s="5"/>
      <c r="C29" s="18"/>
      <c r="D29" s="18"/>
      <c r="E29" s="5" t="s">
        <v>19</v>
      </c>
      <c r="F29" s="16">
        <f>'[1]Прил 7 Перечень мероприятий'!K21</f>
        <v>51118.31</v>
      </c>
      <c r="G29" s="15"/>
    </row>
    <row r="30" spans="1:14" ht="15" customHeight="1" x14ac:dyDescent="0.2">
      <c r="A30" s="20" t="s">
        <v>24</v>
      </c>
      <c r="B30" s="5" t="s">
        <v>12</v>
      </c>
      <c r="C30" s="18" t="s">
        <v>25</v>
      </c>
      <c r="D30" s="18"/>
      <c r="E30" s="5" t="s">
        <v>14</v>
      </c>
      <c r="F30" s="16">
        <f>SUM(F31:F35)</f>
        <v>23100</v>
      </c>
      <c r="G30" s="15"/>
    </row>
    <row r="31" spans="1:14" ht="15" customHeight="1" x14ac:dyDescent="0.2">
      <c r="A31" s="22"/>
      <c r="B31" s="5"/>
      <c r="C31" s="23"/>
      <c r="D31" s="24"/>
      <c r="E31" s="13" t="s">
        <v>15</v>
      </c>
      <c r="F31" s="19">
        <f>'[1]Прил 7 Перечень мероприятий'!G23</f>
        <v>3820</v>
      </c>
      <c r="G31" s="15"/>
    </row>
    <row r="32" spans="1:14" ht="15" customHeight="1" x14ac:dyDescent="0.2">
      <c r="A32" s="25"/>
      <c r="B32" s="5"/>
      <c r="C32" s="26"/>
      <c r="D32" s="27"/>
      <c r="E32" s="5" t="s">
        <v>16</v>
      </c>
      <c r="F32" s="16">
        <f>'[1]Прил 7 Перечень мероприятий'!H23</f>
        <v>4820</v>
      </c>
      <c r="G32" s="15"/>
    </row>
    <row r="33" spans="1:7" ht="15" customHeight="1" x14ac:dyDescent="0.2">
      <c r="A33" s="25"/>
      <c r="B33" s="5"/>
      <c r="C33" s="26"/>
      <c r="D33" s="27"/>
      <c r="E33" s="5" t="s">
        <v>17</v>
      </c>
      <c r="F33" s="16">
        <f>'[1]Прил 7 Перечень мероприятий'!I23</f>
        <v>4820</v>
      </c>
      <c r="G33" s="15"/>
    </row>
    <row r="34" spans="1:7" ht="15" customHeight="1" x14ac:dyDescent="0.2">
      <c r="A34" s="25"/>
      <c r="B34" s="5"/>
      <c r="C34" s="26"/>
      <c r="D34" s="27"/>
      <c r="E34" s="5" t="s">
        <v>18</v>
      </c>
      <c r="F34" s="16">
        <f>'[1]Прил 7 Перечень мероприятий'!J23</f>
        <v>4820</v>
      </c>
      <c r="G34" s="15"/>
    </row>
    <row r="35" spans="1:7" ht="15" customHeight="1" x14ac:dyDescent="0.2">
      <c r="A35" s="25"/>
      <c r="B35" s="5"/>
      <c r="C35" s="26"/>
      <c r="D35" s="27"/>
      <c r="E35" s="5" t="s">
        <v>19</v>
      </c>
      <c r="F35" s="16">
        <f>'[1]Прил 7 Перечень мероприятий'!K23</f>
        <v>4820</v>
      </c>
      <c r="G35" s="15"/>
    </row>
    <row r="36" spans="1:7" ht="16.5" customHeight="1" x14ac:dyDescent="0.2">
      <c r="A36" s="25" t="s">
        <v>26</v>
      </c>
      <c r="B36" s="5" t="s">
        <v>12</v>
      </c>
      <c r="C36" s="26" t="s">
        <v>27</v>
      </c>
      <c r="D36" s="27"/>
      <c r="E36" s="5" t="s">
        <v>14</v>
      </c>
      <c r="F36" s="16">
        <f>SUM(F37:F41)</f>
        <v>5825.5</v>
      </c>
      <c r="G36" s="15"/>
    </row>
    <row r="37" spans="1:7" ht="16.5" customHeight="1" x14ac:dyDescent="0.2">
      <c r="A37" s="28"/>
      <c r="B37" s="5"/>
      <c r="C37" s="23"/>
      <c r="D37" s="29"/>
      <c r="E37" s="13" t="s">
        <v>15</v>
      </c>
      <c r="F37" s="19">
        <f>'[1]Прил 7 Перечень мероприятий'!G25</f>
        <v>1165.0999999999999</v>
      </c>
      <c r="G37" s="15"/>
    </row>
    <row r="38" spans="1:7" ht="16.5" customHeight="1" x14ac:dyDescent="0.2">
      <c r="A38" s="25"/>
      <c r="B38" s="5"/>
      <c r="C38" s="30"/>
      <c r="D38" s="31"/>
      <c r="E38" s="5" t="s">
        <v>16</v>
      </c>
      <c r="F38" s="16">
        <f>'[1]Прил 7 Перечень мероприятий'!H25</f>
        <v>1165.0999999999999</v>
      </c>
      <c r="G38" s="15"/>
    </row>
    <row r="39" spans="1:7" ht="16.5" customHeight="1" x14ac:dyDescent="0.2">
      <c r="A39" s="25"/>
      <c r="B39" s="5"/>
      <c r="C39" s="30"/>
      <c r="D39" s="31"/>
      <c r="E39" s="5" t="s">
        <v>17</v>
      </c>
      <c r="F39" s="16">
        <f>'[1]Прил 7 Перечень мероприятий'!I25</f>
        <v>1165.0999999999999</v>
      </c>
      <c r="G39" s="15"/>
    </row>
    <row r="40" spans="1:7" ht="16.5" customHeight="1" x14ac:dyDescent="0.2">
      <c r="A40" s="25"/>
      <c r="B40" s="5"/>
      <c r="C40" s="30"/>
      <c r="D40" s="31"/>
      <c r="E40" s="5" t="s">
        <v>18</v>
      </c>
      <c r="F40" s="16">
        <f>'[1]Прил 7 Перечень мероприятий'!J25</f>
        <v>1165.0999999999999</v>
      </c>
      <c r="G40" s="15"/>
    </row>
    <row r="41" spans="1:7" ht="16.5" customHeight="1" x14ac:dyDescent="0.2">
      <c r="A41" s="25"/>
      <c r="B41" s="5"/>
      <c r="C41" s="30"/>
      <c r="D41" s="31"/>
      <c r="E41" s="5" t="s">
        <v>19</v>
      </c>
      <c r="F41" s="16">
        <f>'[1]Прил 7 Перечень мероприятий'!K25</f>
        <v>1165.0999999999999</v>
      </c>
      <c r="G41" s="15"/>
    </row>
    <row r="42" spans="1:7" ht="12" customHeight="1" x14ac:dyDescent="0.2">
      <c r="A42" s="25" t="s">
        <v>28</v>
      </c>
      <c r="B42" s="5" t="s">
        <v>12</v>
      </c>
      <c r="C42" s="30" t="s">
        <v>29</v>
      </c>
      <c r="D42" s="31"/>
      <c r="E42" s="5" t="s">
        <v>14</v>
      </c>
      <c r="F42" s="16">
        <f>SUM(F43:F47)</f>
        <v>13607</v>
      </c>
      <c r="G42" s="15"/>
    </row>
    <row r="43" spans="1:7" ht="23.25" customHeight="1" x14ac:dyDescent="0.2">
      <c r="A43" s="28"/>
      <c r="B43" s="5"/>
      <c r="C43" s="23"/>
      <c r="D43" s="24"/>
      <c r="E43" s="13" t="s">
        <v>15</v>
      </c>
      <c r="F43" s="19">
        <f>'[1]Прил 7 Перечень мероприятий'!G27</f>
        <v>2721.4</v>
      </c>
      <c r="G43" s="15"/>
    </row>
    <row r="44" spans="1:7" ht="17.25" customHeight="1" x14ac:dyDescent="0.2">
      <c r="A44" s="25"/>
      <c r="B44" s="5"/>
      <c r="C44" s="26"/>
      <c r="D44" s="27"/>
      <c r="E44" s="5" t="s">
        <v>16</v>
      </c>
      <c r="F44" s="16">
        <f>'[1]Прил 7 Перечень мероприятий'!H27</f>
        <v>2721.4</v>
      </c>
      <c r="G44" s="15"/>
    </row>
    <row r="45" spans="1:7" ht="18" customHeight="1" x14ac:dyDescent="0.2">
      <c r="A45" s="25"/>
      <c r="B45" s="5"/>
      <c r="C45" s="26"/>
      <c r="D45" s="27"/>
      <c r="E45" s="5" t="s">
        <v>17</v>
      </c>
      <c r="F45" s="16">
        <f>'[1]Прил 7 Перечень мероприятий'!I27</f>
        <v>2721.4</v>
      </c>
      <c r="G45" s="15"/>
    </row>
    <row r="46" spans="1:7" ht="18.75" customHeight="1" x14ac:dyDescent="0.2">
      <c r="A46" s="25"/>
      <c r="B46" s="5"/>
      <c r="C46" s="26"/>
      <c r="D46" s="27"/>
      <c r="E46" s="5" t="s">
        <v>18</v>
      </c>
      <c r="F46" s="16">
        <f>'[1]Прил 7 Перечень мероприятий'!J27</f>
        <v>2721.4</v>
      </c>
      <c r="G46" s="15"/>
    </row>
    <row r="47" spans="1:7" ht="15.75" customHeight="1" x14ac:dyDescent="0.2">
      <c r="A47" s="25"/>
      <c r="B47" s="5"/>
      <c r="C47" s="26"/>
      <c r="D47" s="27"/>
      <c r="E47" s="5" t="s">
        <v>19</v>
      </c>
      <c r="F47" s="16">
        <f>'[1]Прил 7 Перечень мероприятий'!K27</f>
        <v>2721.4</v>
      </c>
      <c r="G47" s="15"/>
    </row>
    <row r="48" spans="1:7" ht="16.5" customHeight="1" x14ac:dyDescent="0.2">
      <c r="A48" s="25" t="s">
        <v>30</v>
      </c>
      <c r="B48" s="5" t="s">
        <v>12</v>
      </c>
      <c r="C48" s="26" t="s">
        <v>31</v>
      </c>
      <c r="D48" s="27"/>
      <c r="E48" s="5" t="s">
        <v>14</v>
      </c>
      <c r="F48" s="16">
        <f>SUM(F49:F53)</f>
        <v>500</v>
      </c>
      <c r="G48" s="15"/>
    </row>
    <row r="49" spans="1:7" ht="16.5" customHeight="1" x14ac:dyDescent="0.2">
      <c r="A49" s="28"/>
      <c r="B49" s="5"/>
      <c r="C49" s="23"/>
      <c r="D49" s="24"/>
      <c r="E49" s="13" t="s">
        <v>15</v>
      </c>
      <c r="F49" s="19">
        <f>'[1]Прил 7 Перечень мероприятий'!G29</f>
        <v>500</v>
      </c>
      <c r="G49" s="15"/>
    </row>
    <row r="50" spans="1:7" ht="16.5" customHeight="1" x14ac:dyDescent="0.2">
      <c r="A50" s="25"/>
      <c r="B50" s="5"/>
      <c r="C50" s="26"/>
      <c r="D50" s="27"/>
      <c r="E50" s="5" t="s">
        <v>16</v>
      </c>
      <c r="F50" s="16">
        <f>'[1]Прил 7 Перечень мероприятий'!H29</f>
        <v>0</v>
      </c>
      <c r="G50" s="15"/>
    </row>
    <row r="51" spans="1:7" ht="16.5" customHeight="1" x14ac:dyDescent="0.2">
      <c r="A51" s="25"/>
      <c r="B51" s="5"/>
      <c r="C51" s="26"/>
      <c r="D51" s="27"/>
      <c r="E51" s="5" t="s">
        <v>17</v>
      </c>
      <c r="F51" s="16">
        <f>'[1]Прил 7 Перечень мероприятий'!I29</f>
        <v>0</v>
      </c>
      <c r="G51" s="15"/>
    </row>
    <row r="52" spans="1:7" ht="16.5" customHeight="1" x14ac:dyDescent="0.2">
      <c r="A52" s="25"/>
      <c r="B52" s="5"/>
      <c r="C52" s="26"/>
      <c r="D52" s="27"/>
      <c r="E52" s="5" t="s">
        <v>18</v>
      </c>
      <c r="F52" s="16">
        <f>'[1]Прил 7 Перечень мероприятий'!J29</f>
        <v>0</v>
      </c>
      <c r="G52" s="15"/>
    </row>
    <row r="53" spans="1:7" ht="30" customHeight="1" x14ac:dyDescent="0.2">
      <c r="A53" s="25"/>
      <c r="B53" s="5"/>
      <c r="C53" s="26"/>
      <c r="D53" s="27"/>
      <c r="E53" s="5" t="s">
        <v>19</v>
      </c>
      <c r="F53" s="16">
        <f>'[1]Прил 7 Перечень мероприятий'!K29</f>
        <v>0</v>
      </c>
      <c r="G53" s="15"/>
    </row>
    <row r="54" spans="1:7" ht="23.25" customHeight="1" x14ac:dyDescent="0.2">
      <c r="A54" s="25" t="s">
        <v>32</v>
      </c>
      <c r="B54" s="5" t="s">
        <v>12</v>
      </c>
      <c r="C54" s="26" t="s">
        <v>33</v>
      </c>
      <c r="D54" s="27"/>
      <c r="E54" s="5" t="s">
        <v>14</v>
      </c>
      <c r="F54" s="16">
        <f>SUM(F55:F59)</f>
        <v>28600</v>
      </c>
      <c r="G54" s="15"/>
    </row>
    <row r="55" spans="1:7" ht="15.75" customHeight="1" x14ac:dyDescent="0.2">
      <c r="A55" s="28"/>
      <c r="B55" s="5"/>
      <c r="C55" s="23"/>
      <c r="D55" s="24"/>
      <c r="E55" s="13" t="s">
        <v>15</v>
      </c>
      <c r="F55" s="19">
        <f>'[1]Прил 7 Перечень мероприятий'!G31</f>
        <v>2920</v>
      </c>
      <c r="G55" s="15"/>
    </row>
    <row r="56" spans="1:7" ht="15.75" customHeight="1" x14ac:dyDescent="0.2">
      <c r="A56" s="25"/>
      <c r="B56" s="5"/>
      <c r="C56" s="26"/>
      <c r="D56" s="27"/>
      <c r="E56" s="5" t="s">
        <v>16</v>
      </c>
      <c r="F56" s="16">
        <f>'[1]Прил 7 Перечень мероприятий'!H31</f>
        <v>6420</v>
      </c>
      <c r="G56" s="15"/>
    </row>
    <row r="57" spans="1:7" ht="15.75" customHeight="1" x14ac:dyDescent="0.2">
      <c r="A57" s="25"/>
      <c r="B57" s="5"/>
      <c r="C57" s="26"/>
      <c r="D57" s="27"/>
      <c r="E57" s="5" t="s">
        <v>17</v>
      </c>
      <c r="F57" s="16">
        <f>'[1]Прил 7 Перечень мероприятий'!I31</f>
        <v>6420</v>
      </c>
      <c r="G57" s="15"/>
    </row>
    <row r="58" spans="1:7" ht="15.75" customHeight="1" x14ac:dyDescent="0.2">
      <c r="A58" s="25"/>
      <c r="B58" s="5"/>
      <c r="C58" s="26"/>
      <c r="D58" s="27"/>
      <c r="E58" s="5" t="s">
        <v>18</v>
      </c>
      <c r="F58" s="16">
        <f>'[1]Прил 7 Перечень мероприятий'!J31</f>
        <v>6420</v>
      </c>
      <c r="G58" s="15"/>
    </row>
    <row r="59" spans="1:7" ht="15.75" customHeight="1" x14ac:dyDescent="0.2">
      <c r="A59" s="25"/>
      <c r="B59" s="5"/>
      <c r="C59" s="26"/>
      <c r="D59" s="27"/>
      <c r="E59" s="5" t="s">
        <v>19</v>
      </c>
      <c r="F59" s="16">
        <f>'[1]Прил 7 Перечень мероприятий'!K31</f>
        <v>6420</v>
      </c>
      <c r="G59" s="15"/>
    </row>
    <row r="60" spans="1:7" ht="15" customHeight="1" x14ac:dyDescent="0.2">
      <c r="A60" s="25" t="s">
        <v>34</v>
      </c>
      <c r="B60" s="5" t="s">
        <v>12</v>
      </c>
      <c r="C60" s="26" t="s">
        <v>35</v>
      </c>
      <c r="D60" s="27"/>
      <c r="E60" s="5" t="s">
        <v>14</v>
      </c>
      <c r="F60" s="16">
        <f>SUM(F61:F65)</f>
        <v>0</v>
      </c>
      <c r="G60" s="15"/>
    </row>
    <row r="61" spans="1:7" ht="15.75" customHeight="1" x14ac:dyDescent="0.2">
      <c r="A61" s="28"/>
      <c r="B61" s="5"/>
      <c r="C61" s="23"/>
      <c r="D61" s="24"/>
      <c r="E61" s="13" t="s">
        <v>15</v>
      </c>
      <c r="F61" s="19">
        <f>'[1]Прил 7 Перечень мероприятий'!G33</f>
        <v>0</v>
      </c>
      <c r="G61" s="15"/>
    </row>
    <row r="62" spans="1:7" ht="15.75" customHeight="1" x14ac:dyDescent="0.2">
      <c r="A62" s="25"/>
      <c r="B62" s="5"/>
      <c r="C62" s="26"/>
      <c r="D62" s="27"/>
      <c r="E62" s="5" t="s">
        <v>16</v>
      </c>
      <c r="F62" s="16">
        <f>'[1]Прил 7 Перечень мероприятий'!H33</f>
        <v>0</v>
      </c>
      <c r="G62" s="15"/>
    </row>
    <row r="63" spans="1:7" ht="15.75" customHeight="1" x14ac:dyDescent="0.2">
      <c r="A63" s="25"/>
      <c r="B63" s="5"/>
      <c r="C63" s="26"/>
      <c r="D63" s="27"/>
      <c r="E63" s="5" t="s">
        <v>17</v>
      </c>
      <c r="F63" s="16">
        <f>'[1]Прил 7 Перечень мероприятий'!I33</f>
        <v>0</v>
      </c>
      <c r="G63" s="15"/>
    </row>
    <row r="64" spans="1:7" ht="15.75" customHeight="1" x14ac:dyDescent="0.2">
      <c r="A64" s="25"/>
      <c r="B64" s="5"/>
      <c r="C64" s="26"/>
      <c r="D64" s="27"/>
      <c r="E64" s="5" t="s">
        <v>18</v>
      </c>
      <c r="F64" s="16">
        <f>'[1]Прил 7 Перечень мероприятий'!J33</f>
        <v>0</v>
      </c>
      <c r="G64" s="15"/>
    </row>
    <row r="65" spans="1:7" ht="14.25" customHeight="1" x14ac:dyDescent="0.2">
      <c r="A65" s="25"/>
      <c r="B65" s="5"/>
      <c r="C65" s="26"/>
      <c r="D65" s="27"/>
      <c r="E65" s="5" t="s">
        <v>19</v>
      </c>
      <c r="F65" s="16">
        <f>'[1]Прил 7 Перечень мероприятий'!K33</f>
        <v>0</v>
      </c>
      <c r="G65" s="15"/>
    </row>
    <row r="66" spans="1:7" ht="15" customHeight="1" x14ac:dyDescent="0.2">
      <c r="A66" s="25" t="s">
        <v>36</v>
      </c>
      <c r="B66" s="5" t="s">
        <v>12</v>
      </c>
      <c r="C66" s="26" t="s">
        <v>37</v>
      </c>
      <c r="D66" s="27"/>
      <c r="E66" s="5" t="s">
        <v>14</v>
      </c>
      <c r="F66" s="16">
        <f>SUM(F67:F71)</f>
        <v>2573.3000000000002</v>
      </c>
      <c r="G66" s="15"/>
    </row>
    <row r="67" spans="1:7" ht="15.75" customHeight="1" x14ac:dyDescent="0.2">
      <c r="A67" s="28"/>
      <c r="B67" s="5"/>
      <c r="C67" s="23"/>
      <c r="D67" s="24"/>
      <c r="E67" s="13" t="s">
        <v>15</v>
      </c>
      <c r="F67" s="19">
        <f>'[1]Прил 7 Перечень мероприятий'!G35</f>
        <v>333.3</v>
      </c>
      <c r="G67" s="15"/>
    </row>
    <row r="68" spans="1:7" ht="15.75" customHeight="1" x14ac:dyDescent="0.2">
      <c r="A68" s="25"/>
      <c r="B68" s="5"/>
      <c r="C68" s="26"/>
      <c r="D68" s="27"/>
      <c r="E68" s="5" t="s">
        <v>16</v>
      </c>
      <c r="F68" s="16">
        <f>'[1]Прил 7 Перечень мероприятий'!H35</f>
        <v>560</v>
      </c>
      <c r="G68" s="15"/>
    </row>
    <row r="69" spans="1:7" ht="15.75" customHeight="1" x14ac:dyDescent="0.2">
      <c r="A69" s="25"/>
      <c r="B69" s="5"/>
      <c r="C69" s="26"/>
      <c r="D69" s="27"/>
      <c r="E69" s="5" t="s">
        <v>17</v>
      </c>
      <c r="F69" s="16">
        <f>'[1]Прил 7 Перечень мероприятий'!I35</f>
        <v>560</v>
      </c>
      <c r="G69" s="15"/>
    </row>
    <row r="70" spans="1:7" ht="15.75" customHeight="1" x14ac:dyDescent="0.2">
      <c r="A70" s="25"/>
      <c r="B70" s="5"/>
      <c r="C70" s="26"/>
      <c r="D70" s="27"/>
      <c r="E70" s="5" t="s">
        <v>18</v>
      </c>
      <c r="F70" s="16">
        <f>'[1]Прил 7 Перечень мероприятий'!J35</f>
        <v>560</v>
      </c>
      <c r="G70" s="15"/>
    </row>
    <row r="71" spans="1:7" ht="18" customHeight="1" x14ac:dyDescent="0.2">
      <c r="A71" s="25"/>
      <c r="B71" s="5"/>
      <c r="C71" s="26"/>
      <c r="D71" s="27"/>
      <c r="E71" s="5" t="s">
        <v>19</v>
      </c>
      <c r="F71" s="16">
        <f>'[1]Прил 7 Перечень мероприятий'!K35</f>
        <v>560</v>
      </c>
      <c r="G71" s="15"/>
    </row>
    <row r="72" spans="1:7" ht="18" customHeight="1" x14ac:dyDescent="0.2">
      <c r="A72" s="25" t="s">
        <v>38</v>
      </c>
      <c r="B72" s="5" t="s">
        <v>12</v>
      </c>
      <c r="C72" s="26" t="s">
        <v>39</v>
      </c>
      <c r="D72" s="27"/>
      <c r="E72" s="5" t="s">
        <v>14</v>
      </c>
      <c r="F72" s="16">
        <f>SUM(F73:F77)</f>
        <v>2200</v>
      </c>
      <c r="G72" s="15"/>
    </row>
    <row r="73" spans="1:7" ht="18" customHeight="1" x14ac:dyDescent="0.2">
      <c r="A73" s="28"/>
      <c r="B73" s="5"/>
      <c r="C73" s="23"/>
      <c r="D73" s="24"/>
      <c r="E73" s="13" t="s">
        <v>15</v>
      </c>
      <c r="F73" s="19">
        <f>'[1]Прил 7 Перечень мероприятий'!G37</f>
        <v>200</v>
      </c>
      <c r="G73" s="15"/>
    </row>
    <row r="74" spans="1:7" ht="18" customHeight="1" x14ac:dyDescent="0.2">
      <c r="A74" s="25"/>
      <c r="B74" s="5"/>
      <c r="C74" s="26"/>
      <c r="D74" s="27"/>
      <c r="E74" s="5" t="s">
        <v>16</v>
      </c>
      <c r="F74" s="16">
        <f>'[1]Прил 7 Перечень мероприятий'!H37</f>
        <v>500</v>
      </c>
      <c r="G74" s="15"/>
    </row>
    <row r="75" spans="1:7" ht="18" customHeight="1" x14ac:dyDescent="0.2">
      <c r="A75" s="25"/>
      <c r="B75" s="5"/>
      <c r="C75" s="26"/>
      <c r="D75" s="27"/>
      <c r="E75" s="5" t="s">
        <v>17</v>
      </c>
      <c r="F75" s="16">
        <f>'[1]Прил 7 Перечень мероприятий'!I37</f>
        <v>500</v>
      </c>
      <c r="G75" s="15"/>
    </row>
    <row r="76" spans="1:7" ht="18" customHeight="1" x14ac:dyDescent="0.2">
      <c r="A76" s="25"/>
      <c r="B76" s="5"/>
      <c r="C76" s="26"/>
      <c r="D76" s="27"/>
      <c r="E76" s="5" t="s">
        <v>18</v>
      </c>
      <c r="F76" s="16">
        <f>'[1]Прил 7 Перечень мероприятий'!J37</f>
        <v>500</v>
      </c>
      <c r="G76" s="15"/>
    </row>
    <row r="77" spans="1:7" ht="18" customHeight="1" x14ac:dyDescent="0.2">
      <c r="A77" s="25"/>
      <c r="B77" s="5"/>
      <c r="C77" s="26"/>
      <c r="D77" s="27"/>
      <c r="E77" s="5" t="s">
        <v>19</v>
      </c>
      <c r="F77" s="16">
        <f>'[1]Прил 7 Перечень мероприятий'!K37</f>
        <v>500</v>
      </c>
      <c r="G77" s="15"/>
    </row>
    <row r="78" spans="1:7" s="38" customFormat="1" ht="18" customHeight="1" x14ac:dyDescent="0.2">
      <c r="A78" s="25" t="s">
        <v>40</v>
      </c>
      <c r="B78" s="32" t="s">
        <v>12</v>
      </c>
      <c r="C78" s="26"/>
      <c r="D78" s="27" t="s">
        <v>41</v>
      </c>
      <c r="E78" s="32" t="s">
        <v>14</v>
      </c>
      <c r="F78" s="33">
        <f>SUM(F79:F83)</f>
        <v>300</v>
      </c>
      <c r="G78" s="34"/>
    </row>
    <row r="79" spans="1:7" s="38" customFormat="1" ht="18" customHeight="1" x14ac:dyDescent="0.2">
      <c r="A79" s="35"/>
      <c r="B79" s="41"/>
      <c r="C79" s="46"/>
      <c r="D79" s="36"/>
      <c r="E79" s="10" t="s">
        <v>15</v>
      </c>
      <c r="F79" s="37">
        <f>'[1]Прил 7 Перечень мероприятий'!G39</f>
        <v>300</v>
      </c>
      <c r="G79" s="44"/>
    </row>
    <row r="80" spans="1:7" s="38" customFormat="1" ht="18" customHeight="1" x14ac:dyDescent="0.2">
      <c r="A80" s="39"/>
      <c r="B80" s="41"/>
      <c r="C80" s="46"/>
      <c r="D80" s="40"/>
      <c r="E80" s="41" t="s">
        <v>16</v>
      </c>
      <c r="F80" s="42">
        <f>'[1]Прил 7 Перечень мероприятий'!H39</f>
        <v>0</v>
      </c>
      <c r="G80" s="43"/>
    </row>
    <row r="81" spans="1:7" s="38" customFormat="1" ht="18" customHeight="1" x14ac:dyDescent="0.2">
      <c r="A81" s="39"/>
      <c r="B81" s="41"/>
      <c r="C81" s="46"/>
      <c r="D81" s="40"/>
      <c r="E81" s="41" t="s">
        <v>17</v>
      </c>
      <c r="F81" s="42">
        <f>'[1]Прил 7 Перечень мероприятий'!I39</f>
        <v>0</v>
      </c>
      <c r="G81" s="43"/>
    </row>
    <row r="82" spans="1:7" s="38" customFormat="1" ht="18" customHeight="1" x14ac:dyDescent="0.2">
      <c r="A82" s="39"/>
      <c r="B82" s="41"/>
      <c r="C82" s="46"/>
      <c r="D82" s="40"/>
      <c r="E82" s="41" t="s">
        <v>18</v>
      </c>
      <c r="F82" s="42">
        <f>'[1]Прил 7 Перечень мероприятий'!J39</f>
        <v>0</v>
      </c>
      <c r="G82" s="43"/>
    </row>
    <row r="83" spans="1:7" s="38" customFormat="1" ht="18" customHeight="1" x14ac:dyDescent="0.2">
      <c r="A83" s="39"/>
      <c r="B83" s="41"/>
      <c r="C83" s="46"/>
      <c r="D83" s="40"/>
      <c r="E83" s="41" t="s">
        <v>19</v>
      </c>
      <c r="F83" s="42">
        <f>'[1]Прил 7 Перечень мероприятий'!K39</f>
        <v>0</v>
      </c>
      <c r="G83" s="43"/>
    </row>
    <row r="84" spans="1:7" s="38" customFormat="1" ht="14.25" customHeight="1" x14ac:dyDescent="0.2">
      <c r="A84" s="39" t="s">
        <v>42</v>
      </c>
      <c r="B84" s="44" t="s">
        <v>12</v>
      </c>
      <c r="C84" s="46" t="s">
        <v>43</v>
      </c>
      <c r="D84" s="40"/>
      <c r="E84" s="44" t="s">
        <v>14</v>
      </c>
      <c r="F84" s="42">
        <f>F85+F86+F87+F88+F89</f>
        <v>58181.169999999991</v>
      </c>
      <c r="G84" s="45"/>
    </row>
    <row r="85" spans="1:7" s="38" customFormat="1" ht="14.25" customHeight="1" x14ac:dyDescent="0.2">
      <c r="A85" s="35"/>
      <c r="B85" s="41"/>
      <c r="C85" s="46"/>
      <c r="D85" s="46"/>
      <c r="E85" s="10" t="s">
        <v>15</v>
      </c>
      <c r="F85" s="37">
        <f>'[1]Прил 7 Перечень мероприятий'!G49</f>
        <v>26424.37</v>
      </c>
      <c r="G85" s="47"/>
    </row>
    <row r="86" spans="1:7" s="38" customFormat="1" ht="14.25" customHeight="1" x14ac:dyDescent="0.2">
      <c r="A86" s="39"/>
      <c r="B86" s="41"/>
      <c r="C86" s="46"/>
      <c r="D86" s="46"/>
      <c r="E86" s="41" t="s">
        <v>16</v>
      </c>
      <c r="F86" s="42">
        <f>'[1]Прил 7 Перечень мероприятий'!H41</f>
        <v>7939.2</v>
      </c>
      <c r="G86" s="47"/>
    </row>
    <row r="87" spans="1:7" s="38" customFormat="1" ht="14.25" customHeight="1" x14ac:dyDescent="0.2">
      <c r="A87" s="39"/>
      <c r="B87" s="41"/>
      <c r="C87" s="46"/>
      <c r="D87" s="46"/>
      <c r="E87" s="41" t="s">
        <v>17</v>
      </c>
      <c r="F87" s="42">
        <f>'[1]Прил 7 Перечень мероприятий'!I41</f>
        <v>7939.2</v>
      </c>
      <c r="G87" s="47"/>
    </row>
    <row r="88" spans="1:7" s="38" customFormat="1" ht="14.25" customHeight="1" x14ac:dyDescent="0.2">
      <c r="A88" s="39"/>
      <c r="B88" s="41"/>
      <c r="C88" s="46"/>
      <c r="D88" s="46"/>
      <c r="E88" s="41" t="s">
        <v>18</v>
      </c>
      <c r="F88" s="42">
        <f>'[1]Прил 7 Перечень мероприятий'!J41</f>
        <v>7939.2</v>
      </c>
      <c r="G88" s="47"/>
    </row>
    <row r="89" spans="1:7" s="38" customFormat="1" ht="14.25" customHeight="1" x14ac:dyDescent="0.2">
      <c r="A89" s="39"/>
      <c r="B89" s="41"/>
      <c r="C89" s="46"/>
      <c r="D89" s="46"/>
      <c r="E89" s="41" t="s">
        <v>19</v>
      </c>
      <c r="F89" s="42">
        <f>'[1]Прил 7 Перечень мероприятий'!K41</f>
        <v>7939.2</v>
      </c>
      <c r="G89" s="47"/>
    </row>
    <row r="90" spans="1:7" s="38" customFormat="1" ht="14.25" customHeight="1" x14ac:dyDescent="0.2">
      <c r="A90" s="39" t="s">
        <v>44</v>
      </c>
      <c r="B90" s="44" t="s">
        <v>12</v>
      </c>
      <c r="C90" s="46"/>
      <c r="D90" s="46"/>
      <c r="E90" s="41" t="s">
        <v>14</v>
      </c>
      <c r="F90" s="42">
        <f>F91+F92+F93+F94+F95</f>
        <v>0</v>
      </c>
      <c r="G90" s="47"/>
    </row>
    <row r="91" spans="1:7" s="38" customFormat="1" ht="14.25" customHeight="1" x14ac:dyDescent="0.2">
      <c r="A91" s="35"/>
      <c r="B91" s="41"/>
      <c r="C91" s="46"/>
      <c r="D91" s="44"/>
      <c r="E91" s="10" t="s">
        <v>15</v>
      </c>
      <c r="F91" s="37">
        <f>'[1]Прил 7 Перечень мероприятий'!G44</f>
        <v>0</v>
      </c>
      <c r="G91" s="44"/>
    </row>
    <row r="92" spans="1:7" s="38" customFormat="1" ht="14.25" customHeight="1" x14ac:dyDescent="0.2">
      <c r="A92" s="39"/>
      <c r="B92" s="41"/>
      <c r="C92" s="46"/>
      <c r="D92" s="43"/>
      <c r="E92" s="41" t="s">
        <v>16</v>
      </c>
      <c r="F92" s="42">
        <f>'[1]Прил 7 Перечень мероприятий'!H44</f>
        <v>0</v>
      </c>
      <c r="G92" s="43"/>
    </row>
    <row r="93" spans="1:7" s="38" customFormat="1" ht="14.25" customHeight="1" x14ac:dyDescent="0.2">
      <c r="A93" s="39"/>
      <c r="B93" s="41"/>
      <c r="C93" s="46"/>
      <c r="D93" s="43"/>
      <c r="E93" s="41" t="s">
        <v>17</v>
      </c>
      <c r="F93" s="42">
        <f>'[1]Прил 7 Перечень мероприятий'!I44</f>
        <v>0</v>
      </c>
      <c r="G93" s="43"/>
    </row>
    <row r="94" spans="1:7" s="38" customFormat="1" ht="14.25" customHeight="1" x14ac:dyDescent="0.2">
      <c r="A94" s="39"/>
      <c r="B94" s="41"/>
      <c r="C94" s="46"/>
      <c r="D94" s="43"/>
      <c r="E94" s="41" t="s">
        <v>18</v>
      </c>
      <c r="F94" s="42">
        <f>'[1]Прил 7 Перечень мероприятий'!J44</f>
        <v>0</v>
      </c>
      <c r="G94" s="43"/>
    </row>
    <row r="95" spans="1:7" s="38" customFormat="1" ht="14.25" customHeight="1" x14ac:dyDescent="0.2">
      <c r="A95" s="39"/>
      <c r="B95" s="41"/>
      <c r="C95" s="46"/>
      <c r="D95" s="43"/>
      <c r="E95" s="41" t="s">
        <v>19</v>
      </c>
      <c r="F95" s="42">
        <f>'[1]Прил 7 Перечень мероприятий'!K44</f>
        <v>0</v>
      </c>
      <c r="G95" s="43"/>
    </row>
    <row r="96" spans="1:7" s="38" customFormat="1" ht="14.25" customHeight="1" x14ac:dyDescent="0.2">
      <c r="A96" s="39" t="s">
        <v>45</v>
      </c>
      <c r="B96" s="44" t="s">
        <v>12</v>
      </c>
      <c r="C96" s="46"/>
      <c r="D96" s="45" t="s">
        <v>46</v>
      </c>
      <c r="E96" s="41" t="s">
        <v>14</v>
      </c>
      <c r="F96" s="42">
        <f>F97+F98+F99+F100+F101</f>
        <v>0</v>
      </c>
      <c r="G96" s="45"/>
    </row>
    <row r="97" spans="1:7" s="38" customFormat="1" ht="14.25" customHeight="1" x14ac:dyDescent="0.2">
      <c r="A97" s="35"/>
      <c r="B97" s="41"/>
      <c r="C97" s="46"/>
      <c r="D97" s="48"/>
      <c r="E97" s="10" t="s">
        <v>15</v>
      </c>
      <c r="F97" s="37">
        <f>'[1]Прил 7 Перечень мероприятий'!G47</f>
        <v>0</v>
      </c>
      <c r="G97" s="44"/>
    </row>
    <row r="98" spans="1:7" s="38" customFormat="1" ht="14.25" customHeight="1" x14ac:dyDescent="0.2">
      <c r="A98" s="39"/>
      <c r="B98" s="41"/>
      <c r="C98" s="46"/>
      <c r="D98" s="39"/>
      <c r="E98" s="41" t="s">
        <v>16</v>
      </c>
      <c r="F98" s="42">
        <f>'[1]Прил 7 Перечень мероприятий'!H47</f>
        <v>0</v>
      </c>
      <c r="G98" s="43"/>
    </row>
    <row r="99" spans="1:7" s="38" customFormat="1" ht="14.25" customHeight="1" x14ac:dyDescent="0.2">
      <c r="A99" s="39"/>
      <c r="B99" s="41"/>
      <c r="C99" s="46"/>
      <c r="D99" s="39"/>
      <c r="E99" s="41" t="s">
        <v>17</v>
      </c>
      <c r="F99" s="42">
        <f>'[1]Прил 7 Перечень мероприятий'!I47</f>
        <v>0</v>
      </c>
      <c r="G99" s="43"/>
    </row>
    <row r="100" spans="1:7" s="38" customFormat="1" ht="14.25" customHeight="1" x14ac:dyDescent="0.2">
      <c r="A100" s="39"/>
      <c r="B100" s="41"/>
      <c r="C100" s="46"/>
      <c r="D100" s="39"/>
      <c r="E100" s="41" t="s">
        <v>18</v>
      </c>
      <c r="F100" s="42">
        <f>'[1]Прил 7 Перечень мероприятий'!J47</f>
        <v>0</v>
      </c>
      <c r="G100" s="43"/>
    </row>
    <row r="101" spans="1:7" s="38" customFormat="1" ht="14.25" customHeight="1" x14ac:dyDescent="0.2">
      <c r="A101" s="39"/>
      <c r="B101" s="41"/>
      <c r="C101" s="46"/>
      <c r="D101" s="39"/>
      <c r="E101" s="41" t="s">
        <v>19</v>
      </c>
      <c r="F101" s="42">
        <f>'[1]Прил 7 Перечень мероприятий'!K47</f>
        <v>0</v>
      </c>
      <c r="G101" s="43"/>
    </row>
    <row r="102" spans="1:7" s="38" customFormat="1" ht="14.25" customHeight="1" x14ac:dyDescent="0.2">
      <c r="A102" s="39" t="s">
        <v>47</v>
      </c>
      <c r="B102" s="44" t="s">
        <v>12</v>
      </c>
      <c r="C102" s="46"/>
      <c r="D102" s="49" t="s">
        <v>46</v>
      </c>
      <c r="E102" s="41" t="s">
        <v>14</v>
      </c>
      <c r="F102" s="42">
        <f>F103+F104+F105+F106+F107</f>
        <v>58181.169999999991</v>
      </c>
      <c r="G102" s="45"/>
    </row>
    <row r="103" spans="1:7" s="38" customFormat="1" ht="14.25" customHeight="1" x14ac:dyDescent="0.2">
      <c r="A103" s="35"/>
      <c r="B103" s="41"/>
      <c r="C103" s="46"/>
      <c r="D103" s="48"/>
      <c r="E103" s="10" t="s">
        <v>15</v>
      </c>
      <c r="F103" s="37">
        <f>'[1]Прил 7 Перечень мероприятий'!G49</f>
        <v>26424.37</v>
      </c>
      <c r="G103" s="44"/>
    </row>
    <row r="104" spans="1:7" s="38" customFormat="1" ht="14.25" customHeight="1" x14ac:dyDescent="0.2">
      <c r="A104" s="39"/>
      <c r="B104" s="41"/>
      <c r="C104" s="46"/>
      <c r="D104" s="39"/>
      <c r="E104" s="41" t="s">
        <v>16</v>
      </c>
      <c r="F104" s="42">
        <f>'[1]Прил 7 Перечень мероприятий'!H50</f>
        <v>7939.2</v>
      </c>
      <c r="G104" s="43"/>
    </row>
    <row r="105" spans="1:7" s="38" customFormat="1" ht="14.25" customHeight="1" x14ac:dyDescent="0.2">
      <c r="A105" s="39"/>
      <c r="B105" s="41"/>
      <c r="C105" s="46"/>
      <c r="D105" s="39"/>
      <c r="E105" s="41" t="s">
        <v>17</v>
      </c>
      <c r="F105" s="42">
        <f>'[1]Прил 7 Перечень мероприятий'!I50</f>
        <v>7939.2</v>
      </c>
      <c r="G105" s="43"/>
    </row>
    <row r="106" spans="1:7" s="38" customFormat="1" ht="14.25" customHeight="1" x14ac:dyDescent="0.2">
      <c r="A106" s="39"/>
      <c r="B106" s="41"/>
      <c r="C106" s="46"/>
      <c r="D106" s="39"/>
      <c r="E106" s="41" t="s">
        <v>18</v>
      </c>
      <c r="F106" s="42">
        <f>'[1]Прил 7 Перечень мероприятий'!J50</f>
        <v>7939.2</v>
      </c>
      <c r="G106" s="43"/>
    </row>
    <row r="107" spans="1:7" s="38" customFormat="1" ht="14.25" customHeight="1" x14ac:dyDescent="0.2">
      <c r="A107" s="39"/>
      <c r="B107" s="41"/>
      <c r="C107" s="46"/>
      <c r="D107" s="39"/>
      <c r="E107" s="41" t="s">
        <v>19</v>
      </c>
      <c r="F107" s="42">
        <f>'[1]Прил 7 Перечень мероприятий'!K50</f>
        <v>7939.2</v>
      </c>
      <c r="G107" s="43"/>
    </row>
    <row r="108" spans="1:7" ht="29.25" customHeight="1" x14ac:dyDescent="0.2">
      <c r="A108" s="39" t="s">
        <v>48</v>
      </c>
      <c r="B108" s="44"/>
      <c r="C108" s="46"/>
      <c r="D108" s="49"/>
      <c r="E108" s="41"/>
      <c r="F108" s="42"/>
      <c r="G108" s="45"/>
    </row>
    <row r="109" spans="1:7" ht="14.25" customHeight="1" x14ac:dyDescent="0.2">
      <c r="A109" s="6" t="s">
        <v>49</v>
      </c>
      <c r="B109" s="6"/>
      <c r="C109" s="6"/>
      <c r="D109" s="6"/>
      <c r="E109" s="6"/>
      <c r="F109" s="6"/>
      <c r="G109" s="6"/>
    </row>
    <row r="110" spans="1:7" x14ac:dyDescent="0.2">
      <c r="A110" s="50"/>
      <c r="B110" s="51"/>
      <c r="C110" s="52"/>
      <c r="D110" s="52"/>
      <c r="E110" s="53"/>
      <c r="F110" s="54"/>
      <c r="G110" s="15"/>
    </row>
    <row r="111" spans="1:7" x14ac:dyDescent="0.2">
      <c r="A111" s="55"/>
      <c r="B111" s="56"/>
      <c r="C111" s="52"/>
      <c r="D111" s="52"/>
      <c r="E111" s="57"/>
      <c r="F111" s="58"/>
      <c r="G111" s="15"/>
    </row>
    <row r="112" spans="1:7" ht="5.25" customHeight="1" x14ac:dyDescent="0.2">
      <c r="A112" s="55"/>
      <c r="B112" s="56"/>
      <c r="C112" s="52"/>
      <c r="D112" s="52"/>
      <c r="E112" s="57"/>
      <c r="F112" s="58"/>
      <c r="G112" s="15"/>
    </row>
    <row r="113" spans="1:7" ht="1.5" customHeight="1" x14ac:dyDescent="0.2">
      <c r="A113" s="55"/>
      <c r="B113" s="56"/>
      <c r="C113" s="52"/>
      <c r="D113" s="52"/>
      <c r="E113" s="57"/>
      <c r="F113" s="58"/>
      <c r="G113" s="15"/>
    </row>
    <row r="114" spans="1:7" ht="18" customHeight="1" x14ac:dyDescent="0.2">
      <c r="A114" s="55" t="s">
        <v>50</v>
      </c>
      <c r="B114" s="56" t="s">
        <v>12</v>
      </c>
      <c r="C114" s="52" t="s">
        <v>51</v>
      </c>
      <c r="D114" s="52"/>
      <c r="E114" s="57" t="s">
        <v>14</v>
      </c>
      <c r="F114" s="58">
        <f>SUM(F115:F119)</f>
        <v>133827.6</v>
      </c>
      <c r="G114" s="15"/>
    </row>
    <row r="115" spans="1:7" ht="11.25" customHeight="1" x14ac:dyDescent="0.2">
      <c r="A115" s="22"/>
      <c r="B115" s="5"/>
      <c r="C115" s="59"/>
      <c r="D115" s="60"/>
      <c r="E115" s="13" t="s">
        <v>15</v>
      </c>
      <c r="F115" s="19">
        <f>'[1]Прил 7 Перечень мероприятий'!G60</f>
        <v>25761.599999999999</v>
      </c>
      <c r="G115" s="15"/>
    </row>
    <row r="116" spans="1:7" ht="11.25" customHeight="1" x14ac:dyDescent="0.2">
      <c r="A116" s="25"/>
      <c r="B116" s="5"/>
      <c r="C116" s="61"/>
      <c r="D116" s="62"/>
      <c r="E116" s="5" t="s">
        <v>16</v>
      </c>
      <c r="F116" s="16">
        <f>'[1]Прил 7 Перечень мероприятий'!H60</f>
        <v>27016.5</v>
      </c>
      <c r="G116" s="15"/>
    </row>
    <row r="117" spans="1:7" ht="11.25" customHeight="1" x14ac:dyDescent="0.2">
      <c r="A117" s="25"/>
      <c r="B117" s="5"/>
      <c r="C117" s="61"/>
      <c r="D117" s="62"/>
      <c r="E117" s="5" t="s">
        <v>17</v>
      </c>
      <c r="F117" s="16">
        <f>'[1]Прил 7 Перечень мероприятий'!I60</f>
        <v>27016.5</v>
      </c>
      <c r="G117" s="15"/>
    </row>
    <row r="118" spans="1:7" ht="11.25" customHeight="1" x14ac:dyDescent="0.2">
      <c r="A118" s="25"/>
      <c r="B118" s="5"/>
      <c r="C118" s="61"/>
      <c r="D118" s="62"/>
      <c r="E118" s="5" t="s">
        <v>18</v>
      </c>
      <c r="F118" s="16">
        <f>'[1]Прил 7 Перечень мероприятий'!J60</f>
        <v>27016.5</v>
      </c>
      <c r="G118" s="15"/>
    </row>
    <row r="119" spans="1:7" ht="11.25" customHeight="1" x14ac:dyDescent="0.2">
      <c r="A119" s="25"/>
      <c r="B119" s="5"/>
      <c r="C119" s="61"/>
      <c r="D119" s="62"/>
      <c r="E119" s="5" t="s">
        <v>19</v>
      </c>
      <c r="F119" s="16">
        <f>'[1]Прил 7 Перечень мероприятий'!K60</f>
        <v>27016.5</v>
      </c>
      <c r="G119" s="15"/>
    </row>
    <row r="120" spans="1:7" ht="19.5" customHeight="1" x14ac:dyDescent="0.2">
      <c r="A120" s="25" t="s">
        <v>52</v>
      </c>
      <c r="B120" s="5" t="s">
        <v>12</v>
      </c>
      <c r="C120" s="61" t="s">
        <v>53</v>
      </c>
      <c r="D120" s="62"/>
      <c r="E120" s="5" t="s">
        <v>14</v>
      </c>
      <c r="F120" s="16">
        <f>SUM(F121:F125)</f>
        <v>4523.5</v>
      </c>
      <c r="G120" s="15"/>
    </row>
    <row r="121" spans="1:7" ht="13.5" customHeight="1" x14ac:dyDescent="0.2">
      <c r="A121" s="28"/>
      <c r="B121" s="5"/>
      <c r="C121" s="59"/>
      <c r="D121" s="60"/>
      <c r="E121" s="13" t="s">
        <v>15</v>
      </c>
      <c r="F121" s="19">
        <f>'[1]Прил 7 Перечень мероприятий'!G62</f>
        <v>1323.5</v>
      </c>
      <c r="G121" s="15"/>
    </row>
    <row r="122" spans="1:7" ht="13.5" customHeight="1" x14ac:dyDescent="0.2">
      <c r="A122" s="25"/>
      <c r="B122" s="5"/>
      <c r="C122" s="61"/>
      <c r="D122" s="62"/>
      <c r="E122" s="5" t="s">
        <v>16</v>
      </c>
      <c r="F122" s="16">
        <f>'[1]Прил 7 Перечень мероприятий'!H62</f>
        <v>800</v>
      </c>
      <c r="G122" s="15"/>
    </row>
    <row r="123" spans="1:7" ht="13.5" customHeight="1" x14ac:dyDescent="0.2">
      <c r="A123" s="25"/>
      <c r="B123" s="5"/>
      <c r="C123" s="61"/>
      <c r="D123" s="62"/>
      <c r="E123" s="5" t="s">
        <v>17</v>
      </c>
      <c r="F123" s="16">
        <f>'[1]Прил 7 Перечень мероприятий'!I62</f>
        <v>800</v>
      </c>
      <c r="G123" s="15"/>
    </row>
    <row r="124" spans="1:7" ht="13.5" customHeight="1" x14ac:dyDescent="0.2">
      <c r="A124" s="25"/>
      <c r="B124" s="5"/>
      <c r="C124" s="61"/>
      <c r="D124" s="62"/>
      <c r="E124" s="5" t="s">
        <v>18</v>
      </c>
      <c r="F124" s="16">
        <f>'[1]Прил 7 Перечень мероприятий'!J62</f>
        <v>800</v>
      </c>
      <c r="G124" s="15"/>
    </row>
    <row r="125" spans="1:7" ht="13.5" customHeight="1" x14ac:dyDescent="0.2">
      <c r="A125" s="25"/>
      <c r="B125" s="5"/>
      <c r="C125" s="61"/>
      <c r="D125" s="62"/>
      <c r="E125" s="5" t="s">
        <v>19</v>
      </c>
      <c r="F125" s="16">
        <f>'[1]Прил 7 Перечень мероприятий'!K62</f>
        <v>800</v>
      </c>
      <c r="G125" s="15"/>
    </row>
    <row r="126" spans="1:7" ht="11.25" customHeight="1" x14ac:dyDescent="0.2">
      <c r="A126" s="25" t="s">
        <v>54</v>
      </c>
      <c r="B126" s="5" t="s">
        <v>12</v>
      </c>
      <c r="C126" s="61" t="s">
        <v>27</v>
      </c>
      <c r="D126" s="62"/>
      <c r="E126" s="5" t="s">
        <v>14</v>
      </c>
      <c r="F126" s="16">
        <f>SUM(F127:F131)</f>
        <v>376.1</v>
      </c>
      <c r="G126" s="15"/>
    </row>
    <row r="127" spans="1:7" ht="11.25" customHeight="1" x14ac:dyDescent="0.2">
      <c r="A127" s="28"/>
      <c r="B127" s="5"/>
      <c r="C127" s="59"/>
      <c r="D127" s="60"/>
      <c r="E127" s="13" t="s">
        <v>15</v>
      </c>
      <c r="F127" s="19">
        <f>'[1]Прил 7 Перечень мероприятий'!G64</f>
        <v>304.10000000000002</v>
      </c>
      <c r="G127" s="15"/>
    </row>
    <row r="128" spans="1:7" ht="11.25" customHeight="1" x14ac:dyDescent="0.2">
      <c r="A128" s="25"/>
      <c r="B128" s="5"/>
      <c r="C128" s="61"/>
      <c r="D128" s="62"/>
      <c r="E128" s="5" t="s">
        <v>16</v>
      </c>
      <c r="F128" s="16">
        <f>'[1]Прил 7 Перечень мероприятий'!H64</f>
        <v>18</v>
      </c>
      <c r="G128" s="15"/>
    </row>
    <row r="129" spans="1:7" ht="11.25" customHeight="1" x14ac:dyDescent="0.2">
      <c r="A129" s="25"/>
      <c r="B129" s="5"/>
      <c r="C129" s="61"/>
      <c r="D129" s="62"/>
      <c r="E129" s="5" t="s">
        <v>17</v>
      </c>
      <c r="F129" s="16">
        <f>'[1]Прил 7 Перечень мероприятий'!I64</f>
        <v>18</v>
      </c>
      <c r="G129" s="15"/>
    </row>
    <row r="130" spans="1:7" ht="11.25" customHeight="1" x14ac:dyDescent="0.2">
      <c r="A130" s="25"/>
      <c r="B130" s="5"/>
      <c r="C130" s="61"/>
      <c r="D130" s="62"/>
      <c r="E130" s="5" t="s">
        <v>18</v>
      </c>
      <c r="F130" s="16">
        <f>'[1]Прил 7 Перечень мероприятий'!J64</f>
        <v>18</v>
      </c>
      <c r="G130" s="15"/>
    </row>
    <row r="131" spans="1:7" ht="11.25" customHeight="1" x14ac:dyDescent="0.2">
      <c r="A131" s="25"/>
      <c r="B131" s="5"/>
      <c r="C131" s="61"/>
      <c r="D131" s="62"/>
      <c r="E131" s="5" t="s">
        <v>19</v>
      </c>
      <c r="F131" s="16">
        <f>'[1]Прил 7 Перечень мероприятий'!K64</f>
        <v>18</v>
      </c>
      <c r="G131" s="15"/>
    </row>
    <row r="132" spans="1:7" ht="17.25" customHeight="1" x14ac:dyDescent="0.2">
      <c r="A132" s="25" t="s">
        <v>55</v>
      </c>
      <c r="B132" s="5" t="s">
        <v>12</v>
      </c>
      <c r="C132" s="61" t="s">
        <v>56</v>
      </c>
      <c r="D132" s="62"/>
      <c r="E132" s="5" t="s">
        <v>14</v>
      </c>
      <c r="F132" s="16">
        <f>SUM(F133:F137)</f>
        <v>25500.400000000001</v>
      </c>
      <c r="G132" s="15"/>
    </row>
    <row r="133" spans="1:7" ht="17.25" customHeight="1" x14ac:dyDescent="0.2">
      <c r="A133" s="63"/>
      <c r="B133" s="5"/>
      <c r="C133" s="59"/>
      <c r="D133" s="60"/>
      <c r="E133" s="13" t="s">
        <v>15</v>
      </c>
      <c r="F133" s="19">
        <f>'[1]Прил 7 Перечень мероприятий'!G66</f>
        <v>5566</v>
      </c>
      <c r="G133" s="15"/>
    </row>
    <row r="134" spans="1:7" ht="17.25" customHeight="1" x14ac:dyDescent="0.2">
      <c r="A134" s="64"/>
      <c r="B134" s="5"/>
      <c r="C134" s="61"/>
      <c r="D134" s="62"/>
      <c r="E134" s="5" t="s">
        <v>16</v>
      </c>
      <c r="F134" s="16">
        <f>'[1]Прил 7 Перечень мероприятий'!H66</f>
        <v>4983.6000000000004</v>
      </c>
      <c r="G134" s="15"/>
    </row>
    <row r="135" spans="1:7" ht="17.25" customHeight="1" x14ac:dyDescent="0.2">
      <c r="A135" s="64"/>
      <c r="B135" s="5"/>
      <c r="C135" s="61"/>
      <c r="D135" s="62"/>
      <c r="E135" s="5" t="s">
        <v>17</v>
      </c>
      <c r="F135" s="16">
        <f>'[1]Прил 7 Перечень мероприятий'!I66</f>
        <v>4983.6000000000004</v>
      </c>
      <c r="G135" s="15"/>
    </row>
    <row r="136" spans="1:7" ht="17.25" customHeight="1" x14ac:dyDescent="0.2">
      <c r="A136" s="64"/>
      <c r="B136" s="5"/>
      <c r="C136" s="61"/>
      <c r="D136" s="62"/>
      <c r="E136" s="5" t="s">
        <v>18</v>
      </c>
      <c r="F136" s="16">
        <f>'[1]Прил 7 Перечень мероприятий'!J66</f>
        <v>4983.6000000000004</v>
      </c>
      <c r="G136" s="15"/>
    </row>
    <row r="137" spans="1:7" ht="17.25" customHeight="1" x14ac:dyDescent="0.2">
      <c r="A137" s="64"/>
      <c r="B137" s="5"/>
      <c r="C137" s="61"/>
      <c r="D137" s="62"/>
      <c r="E137" s="5" t="s">
        <v>19</v>
      </c>
      <c r="F137" s="16">
        <f>'[1]Прил 7 Перечень мероприятий'!K66</f>
        <v>4983.6000000000004</v>
      </c>
      <c r="G137" s="15"/>
    </row>
    <row r="138" spans="1:7" ht="11.25" customHeight="1" x14ac:dyDescent="0.2">
      <c r="A138" s="64" t="s">
        <v>57</v>
      </c>
      <c r="B138" s="5" t="s">
        <v>12</v>
      </c>
      <c r="C138" s="61" t="s">
        <v>58</v>
      </c>
      <c r="D138" s="62"/>
      <c r="E138" s="5" t="s">
        <v>14</v>
      </c>
      <c r="F138" s="16">
        <f>SUM(F139:F143)</f>
        <v>1094.5</v>
      </c>
      <c r="G138" s="15"/>
    </row>
    <row r="139" spans="1:7" ht="11.25" customHeight="1" x14ac:dyDescent="0.2">
      <c r="A139" s="28"/>
      <c r="B139" s="5"/>
      <c r="C139" s="59"/>
      <c r="D139" s="60"/>
      <c r="E139" s="13" t="s">
        <v>15</v>
      </c>
      <c r="F139" s="19">
        <f>'[1]Прил 7 Перечень мероприятий'!G68</f>
        <v>1034.5</v>
      </c>
      <c r="G139" s="15"/>
    </row>
    <row r="140" spans="1:7" ht="11.25" customHeight="1" x14ac:dyDescent="0.2">
      <c r="A140" s="25"/>
      <c r="B140" s="5"/>
      <c r="C140" s="61"/>
      <c r="D140" s="62"/>
      <c r="E140" s="5" t="s">
        <v>16</v>
      </c>
      <c r="F140" s="16">
        <f>'[1]Прил 7 Перечень мероприятий'!H68</f>
        <v>15</v>
      </c>
      <c r="G140" s="15"/>
    </row>
    <row r="141" spans="1:7" ht="11.25" customHeight="1" x14ac:dyDescent="0.2">
      <c r="A141" s="25"/>
      <c r="B141" s="5"/>
      <c r="C141" s="61"/>
      <c r="D141" s="62"/>
      <c r="E141" s="5" t="s">
        <v>17</v>
      </c>
      <c r="F141" s="16">
        <f>'[1]Прил 7 Перечень мероприятий'!I68</f>
        <v>15</v>
      </c>
      <c r="G141" s="15"/>
    </row>
    <row r="142" spans="1:7" ht="11.25" customHeight="1" x14ac:dyDescent="0.2">
      <c r="A142" s="25"/>
      <c r="B142" s="5"/>
      <c r="C142" s="61"/>
      <c r="D142" s="62"/>
      <c r="E142" s="5" t="s">
        <v>18</v>
      </c>
      <c r="F142" s="16">
        <f>'[1]Прил 7 Перечень мероприятий'!J68</f>
        <v>15</v>
      </c>
      <c r="G142" s="15"/>
    </row>
    <row r="143" spans="1:7" ht="11.25" customHeight="1" x14ac:dyDescent="0.2">
      <c r="A143" s="25"/>
      <c r="B143" s="5"/>
      <c r="C143" s="61"/>
      <c r="D143" s="62"/>
      <c r="E143" s="5" t="s">
        <v>19</v>
      </c>
      <c r="F143" s="16">
        <f>'[1]Прил 7 Перечень мероприятий'!K68</f>
        <v>15</v>
      </c>
      <c r="G143" s="15"/>
    </row>
    <row r="144" spans="1:7" ht="12.75" customHeight="1" x14ac:dyDescent="0.2">
      <c r="A144" s="25" t="s">
        <v>59</v>
      </c>
      <c r="B144" s="5" t="s">
        <v>12</v>
      </c>
      <c r="C144" s="61" t="s">
        <v>60</v>
      </c>
      <c r="D144" s="62"/>
      <c r="E144" s="5" t="s">
        <v>14</v>
      </c>
      <c r="F144" s="16">
        <f>SUM(F145:F149)</f>
        <v>0</v>
      </c>
      <c r="G144" s="15"/>
    </row>
    <row r="145" spans="1:7" ht="12.75" customHeight="1" x14ac:dyDescent="0.2">
      <c r="A145" s="28"/>
      <c r="B145" s="5"/>
      <c r="C145" s="59"/>
      <c r="D145" s="60"/>
      <c r="E145" s="13" t="s">
        <v>15</v>
      </c>
      <c r="F145" s="19">
        <f>'[1]Прил 7 Перечень мероприятий'!G70</f>
        <v>0</v>
      </c>
      <c r="G145" s="15"/>
    </row>
    <row r="146" spans="1:7" ht="12.75" customHeight="1" x14ac:dyDescent="0.2">
      <c r="A146" s="25"/>
      <c r="B146" s="5"/>
      <c r="C146" s="61"/>
      <c r="D146" s="62"/>
      <c r="E146" s="5" t="s">
        <v>16</v>
      </c>
      <c r="F146" s="16">
        <f>'[1]Прил 7 Перечень мероприятий'!H70</f>
        <v>0</v>
      </c>
      <c r="G146" s="15"/>
    </row>
    <row r="147" spans="1:7" ht="12.75" customHeight="1" x14ac:dyDescent="0.2">
      <c r="A147" s="25"/>
      <c r="B147" s="5"/>
      <c r="C147" s="61"/>
      <c r="D147" s="62"/>
      <c r="E147" s="5" t="s">
        <v>17</v>
      </c>
      <c r="F147" s="16">
        <f>'[1]Прил 7 Перечень мероприятий'!I70</f>
        <v>0</v>
      </c>
      <c r="G147" s="15"/>
    </row>
    <row r="148" spans="1:7" ht="12.75" customHeight="1" x14ac:dyDescent="0.2">
      <c r="A148" s="25"/>
      <c r="B148" s="5"/>
      <c r="C148" s="61"/>
      <c r="D148" s="62"/>
      <c r="E148" s="5" t="s">
        <v>18</v>
      </c>
      <c r="F148" s="16">
        <f>'[1]Прил 7 Перечень мероприятий'!J70</f>
        <v>0</v>
      </c>
      <c r="G148" s="15"/>
    </row>
    <row r="149" spans="1:7" ht="16.5" customHeight="1" x14ac:dyDescent="0.2">
      <c r="A149" s="25"/>
      <c r="B149" s="5"/>
      <c r="C149" s="61"/>
      <c r="D149" s="62"/>
      <c r="E149" s="5" t="s">
        <v>19</v>
      </c>
      <c r="F149" s="16">
        <f>'[1]Прил 7 Перечень мероприятий'!K70</f>
        <v>0</v>
      </c>
      <c r="G149" s="15"/>
    </row>
    <row r="150" spans="1:7" ht="12" customHeight="1" x14ac:dyDescent="0.2">
      <c r="A150" s="25" t="s">
        <v>61</v>
      </c>
      <c r="B150" s="5" t="s">
        <v>12</v>
      </c>
      <c r="C150" s="61" t="s">
        <v>62</v>
      </c>
      <c r="D150" s="62"/>
      <c r="E150" s="5" t="s">
        <v>14</v>
      </c>
      <c r="F150" s="16">
        <f>SUM(F151:F155)</f>
        <v>243</v>
      </c>
      <c r="G150" s="15"/>
    </row>
    <row r="151" spans="1:7" ht="12" customHeight="1" x14ac:dyDescent="0.2">
      <c r="A151" s="28"/>
      <c r="B151" s="5"/>
      <c r="C151" s="59"/>
      <c r="D151" s="60"/>
      <c r="E151" s="13" t="s">
        <v>15</v>
      </c>
      <c r="F151" s="19">
        <f>'[1]Прил 7 Перечень мероприятий'!G72</f>
        <v>35</v>
      </c>
      <c r="G151" s="15"/>
    </row>
    <row r="152" spans="1:7" ht="12" customHeight="1" x14ac:dyDescent="0.2">
      <c r="A152" s="25"/>
      <c r="B152" s="5"/>
      <c r="C152" s="61"/>
      <c r="D152" s="62"/>
      <c r="E152" s="5" t="s">
        <v>16</v>
      </c>
      <c r="F152" s="16">
        <f>'[1]Прил 7 Перечень мероприятий'!H72</f>
        <v>52</v>
      </c>
      <c r="G152" s="15"/>
    </row>
    <row r="153" spans="1:7" ht="12" customHeight="1" x14ac:dyDescent="0.2">
      <c r="A153" s="25"/>
      <c r="B153" s="5"/>
      <c r="C153" s="61"/>
      <c r="D153" s="62"/>
      <c r="E153" s="5" t="s">
        <v>17</v>
      </c>
      <c r="F153" s="16">
        <f>'[1]Прил 7 Перечень мероприятий'!I72</f>
        <v>52</v>
      </c>
      <c r="G153" s="15"/>
    </row>
    <row r="154" spans="1:7" ht="12" customHeight="1" x14ac:dyDescent="0.2">
      <c r="A154" s="25"/>
      <c r="B154" s="5"/>
      <c r="C154" s="61"/>
      <c r="D154" s="62"/>
      <c r="E154" s="5" t="s">
        <v>18</v>
      </c>
      <c r="F154" s="16">
        <f>'[1]Прил 7 Перечень мероприятий'!J72</f>
        <v>52</v>
      </c>
      <c r="G154" s="15"/>
    </row>
    <row r="155" spans="1:7" ht="12" customHeight="1" x14ac:dyDescent="0.2">
      <c r="A155" s="25"/>
      <c r="B155" s="5"/>
      <c r="C155" s="61"/>
      <c r="D155" s="62"/>
      <c r="E155" s="5" t="s">
        <v>19</v>
      </c>
      <c r="F155" s="16">
        <f>'[1]Прил 7 Перечень мероприятий'!K72</f>
        <v>52</v>
      </c>
      <c r="G155" s="15"/>
    </row>
    <row r="156" spans="1:7" ht="12.75" customHeight="1" x14ac:dyDescent="0.2">
      <c r="A156" s="25" t="s">
        <v>63</v>
      </c>
      <c r="B156" s="5" t="s">
        <v>12</v>
      </c>
      <c r="C156" s="61" t="s">
        <v>64</v>
      </c>
      <c r="D156" s="62"/>
      <c r="E156" s="5" t="s">
        <v>14</v>
      </c>
      <c r="F156" s="16">
        <f>SUM(F157:F161)</f>
        <v>400</v>
      </c>
      <c r="G156" s="15"/>
    </row>
    <row r="157" spans="1:7" ht="12.75" customHeight="1" x14ac:dyDescent="0.2">
      <c r="A157" s="28"/>
      <c r="B157" s="5"/>
      <c r="C157" s="59"/>
      <c r="D157" s="60"/>
      <c r="E157" s="13" t="s">
        <v>15</v>
      </c>
      <c r="F157" s="19">
        <f>'[1]Прил 7 Перечень мероприятий'!G74</f>
        <v>80</v>
      </c>
      <c r="G157" s="15"/>
    </row>
    <row r="158" spans="1:7" ht="12.75" customHeight="1" x14ac:dyDescent="0.2">
      <c r="A158" s="25"/>
      <c r="B158" s="5"/>
      <c r="C158" s="61"/>
      <c r="D158" s="62"/>
      <c r="E158" s="5" t="s">
        <v>16</v>
      </c>
      <c r="F158" s="16">
        <f>'[1]Прил 7 Перечень мероприятий'!G74</f>
        <v>80</v>
      </c>
      <c r="G158" s="15"/>
    </row>
    <row r="159" spans="1:7" ht="12.75" customHeight="1" x14ac:dyDescent="0.2">
      <c r="A159" s="25"/>
      <c r="B159" s="5"/>
      <c r="C159" s="61"/>
      <c r="D159" s="62"/>
      <c r="E159" s="5" t="s">
        <v>17</v>
      </c>
      <c r="F159" s="16">
        <f>'[1]Прил 7 Перечень мероприятий'!G74</f>
        <v>80</v>
      </c>
      <c r="G159" s="15"/>
    </row>
    <row r="160" spans="1:7" ht="12.75" customHeight="1" x14ac:dyDescent="0.2">
      <c r="A160" s="25"/>
      <c r="B160" s="5"/>
      <c r="C160" s="61"/>
      <c r="D160" s="62"/>
      <c r="E160" s="5" t="s">
        <v>18</v>
      </c>
      <c r="F160" s="16">
        <f>'[1]Прил 7 Перечень мероприятий'!G74</f>
        <v>80</v>
      </c>
      <c r="G160" s="15"/>
    </row>
    <row r="161" spans="1:7" ht="19.5" customHeight="1" x14ac:dyDescent="0.2">
      <c r="A161" s="25"/>
      <c r="B161" s="5"/>
      <c r="C161" s="61"/>
      <c r="D161" s="62"/>
      <c r="E161" s="5" t="s">
        <v>19</v>
      </c>
      <c r="F161" s="16">
        <f>'[1]Прил 7 Перечень мероприятий'!G74</f>
        <v>80</v>
      </c>
      <c r="G161" s="15"/>
    </row>
    <row r="162" spans="1:7" ht="14.25" customHeight="1" x14ac:dyDescent="0.2">
      <c r="A162" s="25" t="s">
        <v>65</v>
      </c>
      <c r="B162" s="5" t="s">
        <v>12</v>
      </c>
      <c r="C162" s="61" t="s">
        <v>66</v>
      </c>
      <c r="D162" s="62"/>
      <c r="E162" s="5" t="s">
        <v>14</v>
      </c>
      <c r="F162" s="16">
        <f>SUM(F163:F167)</f>
        <v>1584.1000000000004</v>
      </c>
      <c r="G162" s="15"/>
    </row>
    <row r="163" spans="1:7" ht="14.25" customHeight="1" x14ac:dyDescent="0.2">
      <c r="A163" s="28"/>
      <c r="B163" s="5"/>
      <c r="C163" s="65"/>
      <c r="D163" s="66"/>
      <c r="E163" s="13" t="s">
        <v>15</v>
      </c>
      <c r="F163" s="19">
        <f>'[1]Прил 7 Перечень мероприятий'!G76</f>
        <v>1236.5</v>
      </c>
      <c r="G163" s="15"/>
    </row>
    <row r="164" spans="1:7" ht="14.25" customHeight="1" x14ac:dyDescent="0.2">
      <c r="A164" s="25"/>
      <c r="B164" s="5"/>
      <c r="C164" s="67"/>
      <c r="D164" s="68"/>
      <c r="E164" s="5" t="s">
        <v>16</v>
      </c>
      <c r="F164" s="16">
        <f>'[1]Прил 7 Перечень мероприятий'!H76</f>
        <v>86.9</v>
      </c>
      <c r="G164" s="15"/>
    </row>
    <row r="165" spans="1:7" ht="14.25" customHeight="1" x14ac:dyDescent="0.2">
      <c r="A165" s="25"/>
      <c r="B165" s="5"/>
      <c r="C165" s="67"/>
      <c r="D165" s="68"/>
      <c r="E165" s="5" t="s">
        <v>17</v>
      </c>
      <c r="F165" s="16">
        <f>'[1]Прил 7 Перечень мероприятий'!I76</f>
        <v>86.9</v>
      </c>
      <c r="G165" s="15"/>
    </row>
    <row r="166" spans="1:7" ht="14.25" customHeight="1" x14ac:dyDescent="0.2">
      <c r="A166" s="25"/>
      <c r="B166" s="5"/>
      <c r="C166" s="67"/>
      <c r="D166" s="68"/>
      <c r="E166" s="5" t="s">
        <v>18</v>
      </c>
      <c r="F166" s="16">
        <f>'[1]Прил 7 Перечень мероприятий'!J76</f>
        <v>86.9</v>
      </c>
      <c r="G166" s="15"/>
    </row>
    <row r="167" spans="1:7" ht="29.25" customHeight="1" x14ac:dyDescent="0.2">
      <c r="A167" s="25"/>
      <c r="B167" s="5"/>
      <c r="C167" s="67"/>
      <c r="D167" s="68"/>
      <c r="E167" s="5" t="s">
        <v>19</v>
      </c>
      <c r="F167" s="16">
        <f>'[1]Прил 7 Перечень мероприятий'!K76</f>
        <v>86.9</v>
      </c>
      <c r="G167" s="15"/>
    </row>
    <row r="168" spans="1:7" ht="12.75" customHeight="1" x14ac:dyDescent="0.2">
      <c r="A168" s="25" t="s">
        <v>67</v>
      </c>
      <c r="B168" s="5" t="s">
        <v>12</v>
      </c>
      <c r="C168" s="67" t="s">
        <v>68</v>
      </c>
      <c r="D168" s="68"/>
      <c r="E168" s="5" t="s">
        <v>14</v>
      </c>
      <c r="F168" s="16">
        <f>SUM(F169:F173)</f>
        <v>1500</v>
      </c>
      <c r="G168" s="15"/>
    </row>
    <row r="169" spans="1:7" ht="12.75" customHeight="1" x14ac:dyDescent="0.2">
      <c r="A169" s="22"/>
      <c r="B169" s="5"/>
      <c r="C169" s="59"/>
      <c r="D169" s="60"/>
      <c r="E169" s="13" t="s">
        <v>15</v>
      </c>
      <c r="F169" s="19">
        <f>'[1]Прил 7 Перечень мероприятий'!G78</f>
        <v>300</v>
      </c>
      <c r="G169" s="15"/>
    </row>
    <row r="170" spans="1:7" ht="12.75" customHeight="1" x14ac:dyDescent="0.2">
      <c r="A170" s="25"/>
      <c r="B170" s="5"/>
      <c r="C170" s="61"/>
      <c r="D170" s="62"/>
      <c r="E170" s="5" t="s">
        <v>16</v>
      </c>
      <c r="F170" s="16">
        <f>'[1]Прил 7 Перечень мероприятий'!H78</f>
        <v>300</v>
      </c>
      <c r="G170" s="15"/>
    </row>
    <row r="171" spans="1:7" ht="12.75" customHeight="1" x14ac:dyDescent="0.2">
      <c r="A171" s="25"/>
      <c r="B171" s="5"/>
      <c r="C171" s="61"/>
      <c r="D171" s="62"/>
      <c r="E171" s="5" t="s">
        <v>17</v>
      </c>
      <c r="F171" s="16">
        <f>'[1]Прил 7 Перечень мероприятий'!I78</f>
        <v>300</v>
      </c>
      <c r="G171" s="15"/>
    </row>
    <row r="172" spans="1:7" ht="12.75" customHeight="1" x14ac:dyDescent="0.2">
      <c r="A172" s="25"/>
      <c r="B172" s="5"/>
      <c r="C172" s="61"/>
      <c r="D172" s="62"/>
      <c r="E172" s="5" t="s">
        <v>18</v>
      </c>
      <c r="F172" s="16">
        <f>'[1]Прил 7 Перечень мероприятий'!J78</f>
        <v>300</v>
      </c>
      <c r="G172" s="15"/>
    </row>
    <row r="173" spans="1:7" ht="18" customHeight="1" x14ac:dyDescent="0.2">
      <c r="A173" s="25"/>
      <c r="B173" s="5"/>
      <c r="C173" s="61"/>
      <c r="D173" s="62"/>
      <c r="E173" s="5" t="s">
        <v>19</v>
      </c>
      <c r="F173" s="16">
        <f>'[1]Прил 7 Перечень мероприятий'!K78</f>
        <v>300</v>
      </c>
      <c r="G173" s="15"/>
    </row>
    <row r="174" spans="1:7" ht="13.5" customHeight="1" x14ac:dyDescent="0.2">
      <c r="A174" s="25" t="s">
        <v>69</v>
      </c>
      <c r="B174" s="5" t="s">
        <v>12</v>
      </c>
      <c r="C174" s="61" t="s">
        <v>70</v>
      </c>
      <c r="D174" s="62"/>
      <c r="E174" s="5" t="s">
        <v>14</v>
      </c>
      <c r="F174" s="16">
        <f>SUM(F175:F179)</f>
        <v>1382.6</v>
      </c>
      <c r="G174" s="15"/>
    </row>
    <row r="175" spans="1:7" ht="13.5" customHeight="1" x14ac:dyDescent="0.2">
      <c r="A175" s="28"/>
      <c r="B175" s="5"/>
      <c r="C175" s="59"/>
      <c r="D175" s="60"/>
      <c r="E175" s="13" t="s">
        <v>15</v>
      </c>
      <c r="F175" s="19">
        <f>'[1]Прил 7 Перечень мероприятий'!G80</f>
        <v>182.6</v>
      </c>
      <c r="G175" s="15"/>
    </row>
    <row r="176" spans="1:7" ht="13.5" customHeight="1" x14ac:dyDescent="0.2">
      <c r="A176" s="25"/>
      <c r="B176" s="5"/>
      <c r="C176" s="61"/>
      <c r="D176" s="62"/>
      <c r="E176" s="5" t="s">
        <v>16</v>
      </c>
      <c r="F176" s="16">
        <f>'[1]Прил 7 Перечень мероприятий'!H80</f>
        <v>300</v>
      </c>
      <c r="G176" s="15"/>
    </row>
    <row r="177" spans="1:7" ht="13.5" customHeight="1" x14ac:dyDescent="0.2">
      <c r="A177" s="25"/>
      <c r="B177" s="5"/>
      <c r="C177" s="61"/>
      <c r="D177" s="62"/>
      <c r="E177" s="5" t="s">
        <v>17</v>
      </c>
      <c r="F177" s="16">
        <f>'[1]Прил 7 Перечень мероприятий'!I80</f>
        <v>300</v>
      </c>
      <c r="G177" s="15"/>
    </row>
    <row r="178" spans="1:7" ht="13.5" customHeight="1" x14ac:dyDescent="0.2">
      <c r="A178" s="25"/>
      <c r="B178" s="5"/>
      <c r="C178" s="61"/>
      <c r="D178" s="62"/>
      <c r="E178" s="5" t="s">
        <v>18</v>
      </c>
      <c r="F178" s="16">
        <f>'[1]Прил 7 Перечень мероприятий'!J80</f>
        <v>300</v>
      </c>
      <c r="G178" s="15"/>
    </row>
    <row r="179" spans="1:7" ht="13.5" customHeight="1" x14ac:dyDescent="0.2">
      <c r="A179" s="25"/>
      <c r="B179" s="5"/>
      <c r="C179" s="61"/>
      <c r="D179" s="62"/>
      <c r="E179" s="5" t="s">
        <v>19</v>
      </c>
      <c r="F179" s="16">
        <f>'[1]Прил 7 Перечень мероприятий'!K80</f>
        <v>300</v>
      </c>
      <c r="G179" s="15"/>
    </row>
    <row r="180" spans="1:7" ht="13.5" customHeight="1" x14ac:dyDescent="0.2">
      <c r="A180" s="25" t="s">
        <v>71</v>
      </c>
      <c r="B180" s="32" t="s">
        <v>12</v>
      </c>
      <c r="C180" s="61"/>
      <c r="D180" s="62" t="s">
        <v>72</v>
      </c>
      <c r="E180" s="32" t="s">
        <v>14</v>
      </c>
      <c r="F180" s="33">
        <f>SUM(F181:F185)</f>
        <v>210</v>
      </c>
      <c r="G180" s="15"/>
    </row>
    <row r="181" spans="1:7" ht="13.5" customHeight="1" x14ac:dyDescent="0.2">
      <c r="A181" s="35"/>
      <c r="B181" s="44"/>
      <c r="C181" s="78"/>
      <c r="D181" s="69"/>
      <c r="E181" s="10" t="s">
        <v>15</v>
      </c>
      <c r="F181" s="37">
        <f>'[1]Прил 7 Перечень мероприятий'!G82</f>
        <v>210</v>
      </c>
      <c r="G181" s="44"/>
    </row>
    <row r="182" spans="1:7" ht="13.5" customHeight="1" x14ac:dyDescent="0.2">
      <c r="A182" s="70"/>
      <c r="B182" s="43"/>
      <c r="C182" s="78"/>
      <c r="D182" s="71"/>
      <c r="E182" s="41" t="s">
        <v>16</v>
      </c>
      <c r="F182" s="42">
        <f>'[1]Прил 7 Перечень мероприятий'!H82</f>
        <v>0</v>
      </c>
      <c r="G182" s="43"/>
    </row>
    <row r="183" spans="1:7" ht="13.5" customHeight="1" x14ac:dyDescent="0.2">
      <c r="A183" s="70"/>
      <c r="B183" s="43"/>
      <c r="C183" s="78"/>
      <c r="D183" s="71"/>
      <c r="E183" s="41" t="s">
        <v>17</v>
      </c>
      <c r="F183" s="42">
        <f>'[1]Прил 7 Перечень мероприятий'!I82</f>
        <v>0</v>
      </c>
      <c r="G183" s="43"/>
    </row>
    <row r="184" spans="1:7" ht="13.5" customHeight="1" x14ac:dyDescent="0.2">
      <c r="A184" s="70"/>
      <c r="B184" s="43"/>
      <c r="C184" s="78"/>
      <c r="D184" s="71"/>
      <c r="E184" s="41" t="s">
        <v>18</v>
      </c>
      <c r="F184" s="42">
        <f>'[1]Прил 7 Перечень мероприятий'!J82</f>
        <v>0</v>
      </c>
      <c r="G184" s="43"/>
    </row>
    <row r="185" spans="1:7" ht="13.5" customHeight="1" x14ac:dyDescent="0.2">
      <c r="A185" s="70"/>
      <c r="B185" s="43"/>
      <c r="C185" s="78"/>
      <c r="D185" s="71"/>
      <c r="E185" s="41" t="s">
        <v>19</v>
      </c>
      <c r="F185" s="42">
        <f>'[1]Прил 7 Перечень мероприятий'!K82</f>
        <v>0</v>
      </c>
      <c r="G185" s="43"/>
    </row>
    <row r="186" spans="1:7" ht="13.5" customHeight="1" x14ac:dyDescent="0.2">
      <c r="A186" s="72" t="s">
        <v>73</v>
      </c>
      <c r="B186" s="45" t="s">
        <v>12</v>
      </c>
      <c r="C186" s="78"/>
      <c r="D186" s="73" t="s">
        <v>74</v>
      </c>
      <c r="E186" s="44" t="s">
        <v>14</v>
      </c>
      <c r="F186" s="42">
        <f>SUM(F187:F191)</f>
        <v>350</v>
      </c>
      <c r="G186" s="45"/>
    </row>
    <row r="187" spans="1:7" ht="13.5" customHeight="1" x14ac:dyDescent="0.2">
      <c r="A187" s="35"/>
      <c r="B187" s="44"/>
      <c r="C187" s="78"/>
      <c r="D187" s="69"/>
      <c r="E187" s="10" t="s">
        <v>15</v>
      </c>
      <c r="F187" s="37">
        <f>'[1]Прил 7 Перечень мероприятий'!G84</f>
        <v>350</v>
      </c>
      <c r="G187" s="44"/>
    </row>
    <row r="188" spans="1:7" ht="13.5" customHeight="1" x14ac:dyDescent="0.2">
      <c r="A188" s="70"/>
      <c r="B188" s="43"/>
      <c r="C188" s="78"/>
      <c r="D188" s="71"/>
      <c r="E188" s="41" t="s">
        <v>16</v>
      </c>
      <c r="F188" s="42">
        <f>'[1]Прил 7 Перечень мероприятий'!H84</f>
        <v>0</v>
      </c>
      <c r="G188" s="43"/>
    </row>
    <row r="189" spans="1:7" ht="13.5" customHeight="1" x14ac:dyDescent="0.2">
      <c r="A189" s="70"/>
      <c r="B189" s="43"/>
      <c r="C189" s="78"/>
      <c r="D189" s="71"/>
      <c r="E189" s="41" t="s">
        <v>17</v>
      </c>
      <c r="F189" s="42">
        <f>'[1]Прил 7 Перечень мероприятий'!I84</f>
        <v>0</v>
      </c>
      <c r="G189" s="43"/>
    </row>
    <row r="190" spans="1:7" ht="13.5" customHeight="1" x14ac:dyDescent="0.2">
      <c r="A190" s="70"/>
      <c r="B190" s="43"/>
      <c r="C190" s="78"/>
      <c r="D190" s="71"/>
      <c r="E190" s="41" t="s">
        <v>18</v>
      </c>
      <c r="F190" s="42">
        <f>'[1]Прил 7 Перечень мероприятий'!J84</f>
        <v>0</v>
      </c>
      <c r="G190" s="43"/>
    </row>
    <row r="191" spans="1:7" ht="13.5" customHeight="1" x14ac:dyDescent="0.2">
      <c r="A191" s="70"/>
      <c r="B191" s="43"/>
      <c r="C191" s="78"/>
      <c r="D191" s="71"/>
      <c r="E191" s="41" t="s">
        <v>19</v>
      </c>
      <c r="F191" s="42">
        <f>'[1]Прил 7 Перечень мероприятий'!K84</f>
        <v>0</v>
      </c>
      <c r="G191" s="43"/>
    </row>
    <row r="192" spans="1:7" ht="13.5" customHeight="1" x14ac:dyDescent="0.2">
      <c r="A192" s="72" t="s">
        <v>75</v>
      </c>
      <c r="B192" s="45" t="s">
        <v>12</v>
      </c>
      <c r="C192" s="78"/>
      <c r="D192" s="73" t="s">
        <v>76</v>
      </c>
      <c r="E192" s="44" t="s">
        <v>14</v>
      </c>
      <c r="F192" s="42">
        <f>SUM(F193:F197)</f>
        <v>100</v>
      </c>
      <c r="G192" s="45"/>
    </row>
    <row r="193" spans="1:7" ht="13.5" customHeight="1" x14ac:dyDescent="0.2">
      <c r="A193" s="35"/>
      <c r="B193" s="44"/>
      <c r="C193" s="78"/>
      <c r="D193" s="69"/>
      <c r="E193" s="10" t="s">
        <v>15</v>
      </c>
      <c r="F193" s="37">
        <f>'[1]Прил 7 Перечень мероприятий'!G86</f>
        <v>100</v>
      </c>
      <c r="G193" s="44"/>
    </row>
    <row r="194" spans="1:7" ht="13.5" customHeight="1" x14ac:dyDescent="0.2">
      <c r="A194" s="70"/>
      <c r="B194" s="43"/>
      <c r="C194" s="78"/>
      <c r="D194" s="71"/>
      <c r="E194" s="41" t="s">
        <v>16</v>
      </c>
      <c r="F194" s="42">
        <f>'[1]Прил 7 Перечень мероприятий'!H86</f>
        <v>0</v>
      </c>
      <c r="G194" s="43"/>
    </row>
    <row r="195" spans="1:7" ht="13.5" customHeight="1" x14ac:dyDescent="0.2">
      <c r="A195" s="70"/>
      <c r="B195" s="43"/>
      <c r="C195" s="78"/>
      <c r="D195" s="71"/>
      <c r="E195" s="41" t="s">
        <v>17</v>
      </c>
      <c r="F195" s="42">
        <f>'[1]Прил 7 Перечень мероприятий'!I86</f>
        <v>0</v>
      </c>
      <c r="G195" s="43"/>
    </row>
    <row r="196" spans="1:7" ht="13.5" customHeight="1" x14ac:dyDescent="0.2">
      <c r="A196" s="70"/>
      <c r="B196" s="43"/>
      <c r="C196" s="78"/>
      <c r="D196" s="71"/>
      <c r="E196" s="41" t="s">
        <v>18</v>
      </c>
      <c r="F196" s="42">
        <f>'[1]Прил 7 Перечень мероприятий'!J86</f>
        <v>0</v>
      </c>
      <c r="G196" s="43"/>
    </row>
    <row r="197" spans="1:7" ht="13.5" customHeight="1" x14ac:dyDescent="0.2">
      <c r="A197" s="70"/>
      <c r="B197" s="43"/>
      <c r="C197" s="78"/>
      <c r="D197" s="71"/>
      <c r="E197" s="41" t="s">
        <v>19</v>
      </c>
      <c r="F197" s="42">
        <f>'[1]Прил 7 Перечень мероприятий'!K86</f>
        <v>0</v>
      </c>
      <c r="G197" s="43"/>
    </row>
    <row r="198" spans="1:7" ht="13.5" customHeight="1" x14ac:dyDescent="0.2">
      <c r="A198" s="72" t="s">
        <v>77</v>
      </c>
      <c r="B198" s="45" t="s">
        <v>12</v>
      </c>
      <c r="C198" s="78"/>
      <c r="D198" s="73" t="s">
        <v>78</v>
      </c>
      <c r="E198" s="44" t="s">
        <v>14</v>
      </c>
      <c r="F198" s="42">
        <f>SUM(F199:F203)</f>
        <v>90</v>
      </c>
      <c r="G198" s="45"/>
    </row>
    <row r="199" spans="1:7" ht="13.5" customHeight="1" x14ac:dyDescent="0.2">
      <c r="A199" s="35"/>
      <c r="B199" s="44"/>
      <c r="C199" s="78"/>
      <c r="D199" s="69"/>
      <c r="E199" s="10" t="s">
        <v>15</v>
      </c>
      <c r="F199" s="37">
        <f>'[1]Прил 7 Перечень мероприятий'!G88</f>
        <v>90</v>
      </c>
      <c r="G199" s="44"/>
    </row>
    <row r="200" spans="1:7" ht="13.5" customHeight="1" x14ac:dyDescent="0.2">
      <c r="A200" s="70"/>
      <c r="B200" s="43"/>
      <c r="C200" s="78"/>
      <c r="D200" s="71"/>
      <c r="E200" s="41" t="s">
        <v>16</v>
      </c>
      <c r="F200" s="42">
        <f>'[1]Прил 7 Перечень мероприятий'!H88</f>
        <v>0</v>
      </c>
      <c r="G200" s="43"/>
    </row>
    <row r="201" spans="1:7" ht="13.5" customHeight="1" x14ac:dyDescent="0.2">
      <c r="A201" s="70"/>
      <c r="B201" s="43"/>
      <c r="C201" s="78"/>
      <c r="D201" s="71"/>
      <c r="E201" s="41" t="s">
        <v>17</v>
      </c>
      <c r="F201" s="42">
        <f>'[1]Прил 7 Перечень мероприятий'!I88</f>
        <v>0</v>
      </c>
      <c r="G201" s="43"/>
    </row>
    <row r="202" spans="1:7" ht="13.5" customHeight="1" x14ac:dyDescent="0.2">
      <c r="A202" s="70"/>
      <c r="B202" s="43"/>
      <c r="C202" s="78"/>
      <c r="D202" s="71"/>
      <c r="E202" s="41" t="s">
        <v>18</v>
      </c>
      <c r="F202" s="42">
        <f>'[1]Прил 7 Перечень мероприятий'!J88</f>
        <v>0</v>
      </c>
      <c r="G202" s="43"/>
    </row>
    <row r="203" spans="1:7" ht="13.5" customHeight="1" x14ac:dyDescent="0.2">
      <c r="A203" s="70"/>
      <c r="B203" s="43"/>
      <c r="C203" s="78"/>
      <c r="D203" s="71"/>
      <c r="E203" s="41" t="s">
        <v>19</v>
      </c>
      <c r="F203" s="42">
        <f>'[1]Прил 7 Перечень мероприятий'!K88</f>
        <v>0</v>
      </c>
      <c r="G203" s="43"/>
    </row>
    <row r="204" spans="1:7" ht="25.5" customHeight="1" x14ac:dyDescent="0.2">
      <c r="A204" s="72" t="s">
        <v>79</v>
      </c>
      <c r="B204" s="45"/>
      <c r="C204" s="78"/>
      <c r="D204" s="73"/>
      <c r="E204" s="44"/>
      <c r="F204" s="42"/>
      <c r="G204" s="45"/>
    </row>
    <row r="205" spans="1:7" ht="14.25" customHeight="1" x14ac:dyDescent="0.2">
      <c r="A205" s="74" t="s">
        <v>80</v>
      </c>
      <c r="B205" s="75"/>
      <c r="C205" s="75"/>
      <c r="D205" s="75"/>
      <c r="E205" s="75"/>
      <c r="F205" s="75"/>
      <c r="G205" s="76"/>
    </row>
    <row r="206" spans="1:7" x14ac:dyDescent="0.2">
      <c r="A206" s="77"/>
      <c r="B206" s="51"/>
      <c r="C206" s="52"/>
      <c r="D206" s="52"/>
      <c r="E206" s="53"/>
      <c r="F206" s="54"/>
      <c r="G206" s="15"/>
    </row>
    <row r="207" spans="1:7" ht="16.5" customHeight="1" x14ac:dyDescent="0.2">
      <c r="A207" s="55"/>
      <c r="B207" s="56"/>
      <c r="C207" s="52"/>
      <c r="D207" s="52"/>
      <c r="E207" s="57"/>
      <c r="F207" s="58"/>
      <c r="G207" s="15"/>
    </row>
    <row r="208" spans="1:7" ht="16.5" customHeight="1" x14ac:dyDescent="0.2">
      <c r="A208" s="55"/>
      <c r="B208" s="56"/>
      <c r="C208" s="52"/>
      <c r="D208" s="52"/>
      <c r="E208" s="57"/>
      <c r="F208" s="58"/>
      <c r="G208" s="15"/>
    </row>
    <row r="209" spans="1:7" ht="5.25" hidden="1" customHeight="1" x14ac:dyDescent="0.2">
      <c r="A209" s="55"/>
      <c r="B209" s="56"/>
      <c r="C209" s="52"/>
      <c r="D209" s="52"/>
      <c r="E209" s="57"/>
      <c r="F209" s="58"/>
      <c r="G209" s="15"/>
    </row>
    <row r="210" spans="1:7" ht="15.75" customHeight="1" x14ac:dyDescent="0.2">
      <c r="A210" s="55" t="s">
        <v>50</v>
      </c>
      <c r="B210" s="56" t="s">
        <v>12</v>
      </c>
      <c r="C210" s="52" t="s">
        <v>81</v>
      </c>
      <c r="D210" s="52"/>
      <c r="E210" s="57" t="s">
        <v>14</v>
      </c>
      <c r="F210" s="58">
        <f>SUM(F211:F215)</f>
        <v>26080.9</v>
      </c>
      <c r="G210" s="15"/>
    </row>
    <row r="211" spans="1:7" ht="15.75" customHeight="1" x14ac:dyDescent="0.2">
      <c r="A211" s="22"/>
      <c r="B211" s="5"/>
      <c r="C211" s="59"/>
      <c r="D211" s="60"/>
      <c r="E211" s="13" t="s">
        <v>15</v>
      </c>
      <c r="F211" s="19">
        <f>'[1]Прил 7 Перечень мероприятий'!G97</f>
        <v>6220.1</v>
      </c>
      <c r="G211" s="15"/>
    </row>
    <row r="212" spans="1:7" ht="15.75" customHeight="1" x14ac:dyDescent="0.2">
      <c r="A212" s="25"/>
      <c r="B212" s="5"/>
      <c r="C212" s="61"/>
      <c r="D212" s="62"/>
      <c r="E212" s="5" t="s">
        <v>16</v>
      </c>
      <c r="F212" s="16">
        <f>'[1]Прил 7 Перечень мероприятий'!H97</f>
        <v>4965.2</v>
      </c>
      <c r="G212" s="15"/>
    </row>
    <row r="213" spans="1:7" ht="15.75" customHeight="1" x14ac:dyDescent="0.2">
      <c r="A213" s="25"/>
      <c r="B213" s="5"/>
      <c r="C213" s="61"/>
      <c r="D213" s="62"/>
      <c r="E213" s="5" t="s">
        <v>17</v>
      </c>
      <c r="F213" s="16">
        <f>'[1]Прил 7 Перечень мероприятий'!I97</f>
        <v>4965.2</v>
      </c>
      <c r="G213" s="15"/>
    </row>
    <row r="214" spans="1:7" ht="15.75" customHeight="1" x14ac:dyDescent="0.2">
      <c r="A214" s="25"/>
      <c r="B214" s="5"/>
      <c r="C214" s="61"/>
      <c r="D214" s="62"/>
      <c r="E214" s="5" t="s">
        <v>18</v>
      </c>
      <c r="F214" s="16">
        <f>'[1]Прил 7 Перечень мероприятий'!J97</f>
        <v>4965.2</v>
      </c>
      <c r="G214" s="15"/>
    </row>
    <row r="215" spans="1:7" ht="15.75" customHeight="1" x14ac:dyDescent="0.2">
      <c r="A215" s="25"/>
      <c r="B215" s="5"/>
      <c r="C215" s="61"/>
      <c r="D215" s="62"/>
      <c r="E215" s="5" t="s">
        <v>19</v>
      </c>
      <c r="F215" s="16">
        <f>'[1]Прил 7 Перечень мероприятий'!K97</f>
        <v>4965.2</v>
      </c>
      <c r="G215" s="15"/>
    </row>
    <row r="216" spans="1:7" ht="16.5" customHeight="1" x14ac:dyDescent="0.2">
      <c r="A216" s="25" t="s">
        <v>52</v>
      </c>
      <c r="B216" s="5" t="s">
        <v>12</v>
      </c>
      <c r="C216" s="61" t="s">
        <v>53</v>
      </c>
      <c r="D216" s="62"/>
      <c r="E216" s="5" t="s">
        <v>14</v>
      </c>
      <c r="F216" s="16">
        <f>SUM(F217:F221)</f>
        <v>1400</v>
      </c>
      <c r="G216" s="15"/>
    </row>
    <row r="217" spans="1:7" ht="16.5" customHeight="1" x14ac:dyDescent="0.2">
      <c r="A217" s="28"/>
      <c r="B217" s="5"/>
      <c r="C217" s="59"/>
      <c r="D217" s="60"/>
      <c r="E217" s="13" t="s">
        <v>15</v>
      </c>
      <c r="F217" s="19">
        <f>'[1]Прил 7 Перечень мероприятий'!G99</f>
        <v>280</v>
      </c>
      <c r="G217" s="15"/>
    </row>
    <row r="218" spans="1:7" ht="16.5" customHeight="1" x14ac:dyDescent="0.2">
      <c r="A218" s="25"/>
      <c r="B218" s="5"/>
      <c r="C218" s="61"/>
      <c r="D218" s="62"/>
      <c r="E218" s="5" t="s">
        <v>16</v>
      </c>
      <c r="F218" s="16">
        <f>'[1]Прил 7 Перечень мероприятий'!H99</f>
        <v>280</v>
      </c>
      <c r="G218" s="15"/>
    </row>
    <row r="219" spans="1:7" ht="16.5" customHeight="1" x14ac:dyDescent="0.2">
      <c r="A219" s="25"/>
      <c r="B219" s="5"/>
      <c r="C219" s="61"/>
      <c r="D219" s="62"/>
      <c r="E219" s="5" t="s">
        <v>17</v>
      </c>
      <c r="F219" s="16">
        <f>'[1]Прил 7 Перечень мероприятий'!I99</f>
        <v>280</v>
      </c>
      <c r="G219" s="15"/>
    </row>
    <row r="220" spans="1:7" ht="16.5" customHeight="1" x14ac:dyDescent="0.2">
      <c r="A220" s="25"/>
      <c r="B220" s="5"/>
      <c r="C220" s="61"/>
      <c r="D220" s="62"/>
      <c r="E220" s="5" t="s">
        <v>18</v>
      </c>
      <c r="F220" s="16">
        <f>'[1]Прил 7 Перечень мероприятий'!J99</f>
        <v>280</v>
      </c>
      <c r="G220" s="15"/>
    </row>
    <row r="221" spans="1:7" ht="16.5" customHeight="1" x14ac:dyDescent="0.2">
      <c r="A221" s="25"/>
      <c r="B221" s="5"/>
      <c r="C221" s="61"/>
      <c r="D221" s="62"/>
      <c r="E221" s="5" t="s">
        <v>19</v>
      </c>
      <c r="F221" s="16">
        <f>'[1]Прил 7 Перечень мероприятий'!K99</f>
        <v>280</v>
      </c>
      <c r="G221" s="15"/>
    </row>
    <row r="222" spans="1:7" ht="15" customHeight="1" x14ac:dyDescent="0.2">
      <c r="A222" s="25" t="s">
        <v>82</v>
      </c>
      <c r="B222" s="5" t="s">
        <v>12</v>
      </c>
      <c r="C222" s="61" t="s">
        <v>83</v>
      </c>
      <c r="D222" s="62"/>
      <c r="E222" s="5" t="s">
        <v>14</v>
      </c>
      <c r="F222" s="16">
        <f>SUM(F223:F227)</f>
        <v>1000</v>
      </c>
      <c r="G222" s="15"/>
    </row>
    <row r="223" spans="1:7" ht="15" customHeight="1" x14ac:dyDescent="0.2">
      <c r="A223" s="28"/>
      <c r="B223" s="5"/>
      <c r="C223" s="59"/>
      <c r="D223" s="60"/>
      <c r="E223" s="13" t="s">
        <v>15</v>
      </c>
      <c r="F223" s="19">
        <f>'[1]Прил 7 Перечень мероприятий'!G101</f>
        <v>200</v>
      </c>
      <c r="G223" s="15"/>
    </row>
    <row r="224" spans="1:7" ht="15" customHeight="1" x14ac:dyDescent="0.2">
      <c r="A224" s="25"/>
      <c r="B224" s="5"/>
      <c r="C224" s="61"/>
      <c r="D224" s="62"/>
      <c r="E224" s="5" t="s">
        <v>16</v>
      </c>
      <c r="F224" s="16">
        <f>'[1]Прил 7 Перечень мероприятий'!H101</f>
        <v>200</v>
      </c>
      <c r="G224" s="15"/>
    </row>
    <row r="225" spans="1:7" ht="15" customHeight="1" x14ac:dyDescent="0.2">
      <c r="A225" s="25"/>
      <c r="B225" s="5"/>
      <c r="C225" s="61"/>
      <c r="D225" s="62"/>
      <c r="E225" s="5" t="s">
        <v>17</v>
      </c>
      <c r="F225" s="16">
        <f>'[1]Прил 7 Перечень мероприятий'!I101</f>
        <v>200</v>
      </c>
      <c r="G225" s="15"/>
    </row>
    <row r="226" spans="1:7" ht="15" customHeight="1" x14ac:dyDescent="0.2">
      <c r="A226" s="25"/>
      <c r="B226" s="5"/>
      <c r="C226" s="61"/>
      <c r="D226" s="62"/>
      <c r="E226" s="5" t="s">
        <v>18</v>
      </c>
      <c r="F226" s="16">
        <f>'[1]Прил 7 Перечень мероприятий'!J101</f>
        <v>200</v>
      </c>
      <c r="G226" s="15"/>
    </row>
    <row r="227" spans="1:7" ht="15" customHeight="1" x14ac:dyDescent="0.2">
      <c r="A227" s="25"/>
      <c r="B227" s="5"/>
      <c r="C227" s="61"/>
      <c r="D227" s="62"/>
      <c r="E227" s="5" t="s">
        <v>19</v>
      </c>
      <c r="F227" s="16">
        <f>'[1]Прил 7 Перечень мероприятий'!K101</f>
        <v>200</v>
      </c>
      <c r="G227" s="15"/>
    </row>
    <row r="228" spans="1:7" ht="14.25" customHeight="1" x14ac:dyDescent="0.2">
      <c r="A228" s="25" t="s">
        <v>84</v>
      </c>
      <c r="B228" s="5" t="s">
        <v>12</v>
      </c>
      <c r="C228" s="61" t="s">
        <v>27</v>
      </c>
      <c r="D228" s="62"/>
      <c r="E228" s="5" t="s">
        <v>14</v>
      </c>
      <c r="F228" s="16">
        <f>SUM(F229:F233)</f>
        <v>25</v>
      </c>
      <c r="G228" s="15"/>
    </row>
    <row r="229" spans="1:7" ht="14.25" customHeight="1" x14ac:dyDescent="0.2">
      <c r="A229" s="28"/>
      <c r="B229" s="5"/>
      <c r="C229" s="59"/>
      <c r="D229" s="60"/>
      <c r="E229" s="13" t="s">
        <v>15</v>
      </c>
      <c r="F229" s="19">
        <f>'[1]Прил 7 Перечень мероприятий'!G103</f>
        <v>5</v>
      </c>
      <c r="G229" s="15"/>
    </row>
    <row r="230" spans="1:7" ht="14.25" customHeight="1" x14ac:dyDescent="0.2">
      <c r="A230" s="25"/>
      <c r="B230" s="5"/>
      <c r="C230" s="61"/>
      <c r="D230" s="62"/>
      <c r="E230" s="5" t="s">
        <v>16</v>
      </c>
      <c r="F230" s="16">
        <f>'[1]Прил 7 Перечень мероприятий'!H103</f>
        <v>5</v>
      </c>
      <c r="G230" s="15"/>
    </row>
    <row r="231" spans="1:7" ht="14.25" customHeight="1" x14ac:dyDescent="0.2">
      <c r="A231" s="25"/>
      <c r="B231" s="5"/>
      <c r="C231" s="61"/>
      <c r="D231" s="62"/>
      <c r="E231" s="5" t="s">
        <v>17</v>
      </c>
      <c r="F231" s="16">
        <f>'[1]Прил 7 Перечень мероприятий'!I103</f>
        <v>5</v>
      </c>
      <c r="G231" s="15"/>
    </row>
    <row r="232" spans="1:7" ht="14.25" customHeight="1" x14ac:dyDescent="0.2">
      <c r="A232" s="25"/>
      <c r="B232" s="5"/>
      <c r="C232" s="61"/>
      <c r="D232" s="62"/>
      <c r="E232" s="5" t="s">
        <v>18</v>
      </c>
      <c r="F232" s="16">
        <f>'[1]Прил 7 Перечень мероприятий'!J103</f>
        <v>5</v>
      </c>
      <c r="G232" s="15"/>
    </row>
    <row r="233" spans="1:7" ht="14.25" customHeight="1" x14ac:dyDescent="0.2">
      <c r="A233" s="25"/>
      <c r="B233" s="5"/>
      <c r="C233" s="61"/>
      <c r="D233" s="62"/>
      <c r="E233" s="5" t="s">
        <v>19</v>
      </c>
      <c r="F233" s="16">
        <f>'[1]Прил 7 Перечень мероприятий'!K103</f>
        <v>5</v>
      </c>
      <c r="G233" s="15"/>
    </row>
    <row r="234" spans="1:7" ht="21" customHeight="1" x14ac:dyDescent="0.2">
      <c r="A234" s="25" t="s">
        <v>57</v>
      </c>
      <c r="B234" s="5" t="s">
        <v>12</v>
      </c>
      <c r="C234" s="61" t="s">
        <v>85</v>
      </c>
      <c r="D234" s="62"/>
      <c r="E234" s="5" t="s">
        <v>14</v>
      </c>
      <c r="F234" s="16">
        <f>SUM(F235:F239)</f>
        <v>1000</v>
      </c>
      <c r="G234" s="15"/>
    </row>
    <row r="235" spans="1:7" ht="15.75" customHeight="1" x14ac:dyDescent="0.2">
      <c r="A235" s="28"/>
      <c r="B235" s="5"/>
      <c r="C235" s="59"/>
      <c r="D235" s="60"/>
      <c r="E235" s="13" t="s">
        <v>15</v>
      </c>
      <c r="F235" s="19">
        <f>'[1]Прил 7 Перечень мероприятий'!G105</f>
        <v>200</v>
      </c>
      <c r="G235" s="15"/>
    </row>
    <row r="236" spans="1:7" ht="15.75" customHeight="1" x14ac:dyDescent="0.2">
      <c r="A236" s="25"/>
      <c r="B236" s="5"/>
      <c r="C236" s="61"/>
      <c r="D236" s="62"/>
      <c r="E236" s="5" t="s">
        <v>16</v>
      </c>
      <c r="F236" s="16">
        <f>'[1]Прил 7 Перечень мероприятий'!H105</f>
        <v>200</v>
      </c>
      <c r="G236" s="15"/>
    </row>
    <row r="237" spans="1:7" ht="15.75" customHeight="1" x14ac:dyDescent="0.2">
      <c r="A237" s="25"/>
      <c r="B237" s="5"/>
      <c r="C237" s="61"/>
      <c r="D237" s="62"/>
      <c r="E237" s="5" t="s">
        <v>17</v>
      </c>
      <c r="F237" s="16">
        <f>'[1]Прил 7 Перечень мероприятий'!I105</f>
        <v>200</v>
      </c>
      <c r="G237" s="15"/>
    </row>
    <row r="238" spans="1:7" ht="15.75" customHeight="1" x14ac:dyDescent="0.2">
      <c r="A238" s="25"/>
      <c r="B238" s="5"/>
      <c r="C238" s="61"/>
      <c r="D238" s="62"/>
      <c r="E238" s="5" t="s">
        <v>18</v>
      </c>
      <c r="F238" s="16">
        <f>'[1]Прил 7 Перечень мероприятий'!J105</f>
        <v>200</v>
      </c>
      <c r="G238" s="15"/>
    </row>
    <row r="239" spans="1:7" ht="15.75" customHeight="1" x14ac:dyDescent="0.2">
      <c r="A239" s="25"/>
      <c r="B239" s="5"/>
      <c r="C239" s="61"/>
      <c r="D239" s="62"/>
      <c r="E239" s="5" t="s">
        <v>19</v>
      </c>
      <c r="F239" s="16">
        <f>'[1]Прил 7 Перечень мероприятий'!K105</f>
        <v>200</v>
      </c>
      <c r="G239" s="15"/>
    </row>
    <row r="240" spans="1:7" ht="15.75" customHeight="1" x14ac:dyDescent="0.2">
      <c r="A240" s="25" t="s">
        <v>86</v>
      </c>
      <c r="B240" s="5" t="s">
        <v>12</v>
      </c>
      <c r="C240" s="61" t="s">
        <v>87</v>
      </c>
      <c r="D240" s="62"/>
      <c r="E240" s="5" t="s">
        <v>14</v>
      </c>
      <c r="F240" s="16">
        <f>SUM(F241:F245)</f>
        <v>1000</v>
      </c>
      <c r="G240" s="15"/>
    </row>
    <row r="241" spans="1:7" ht="15.75" customHeight="1" x14ac:dyDescent="0.2">
      <c r="A241" s="28"/>
      <c r="B241" s="5"/>
      <c r="C241" s="59"/>
      <c r="D241" s="60"/>
      <c r="E241" s="13" t="s">
        <v>15</v>
      </c>
      <c r="F241" s="19">
        <f>'[1]Прил 7 Перечень мероприятий'!G107</f>
        <v>200</v>
      </c>
      <c r="G241" s="15"/>
    </row>
    <row r="242" spans="1:7" ht="15.75" customHeight="1" x14ac:dyDescent="0.2">
      <c r="A242" s="25"/>
      <c r="B242" s="5"/>
      <c r="C242" s="61"/>
      <c r="D242" s="62"/>
      <c r="E242" s="5" t="s">
        <v>16</v>
      </c>
      <c r="F242" s="16">
        <f>'[1]Прил 7 Перечень мероприятий'!H107</f>
        <v>200</v>
      </c>
      <c r="G242" s="15"/>
    </row>
    <row r="243" spans="1:7" ht="15.75" customHeight="1" x14ac:dyDescent="0.2">
      <c r="A243" s="25"/>
      <c r="B243" s="5"/>
      <c r="C243" s="61"/>
      <c r="D243" s="62"/>
      <c r="E243" s="5" t="s">
        <v>17</v>
      </c>
      <c r="F243" s="16">
        <f>'[1]Прил 7 Перечень мероприятий'!I107</f>
        <v>200</v>
      </c>
      <c r="G243" s="15"/>
    </row>
    <row r="244" spans="1:7" ht="15.75" customHeight="1" x14ac:dyDescent="0.2">
      <c r="A244" s="25"/>
      <c r="B244" s="5"/>
      <c r="C244" s="61"/>
      <c r="D244" s="62"/>
      <c r="E244" s="5" t="s">
        <v>18</v>
      </c>
      <c r="F244" s="16">
        <f>'[1]Прил 7 Перечень мероприятий'!J107</f>
        <v>200</v>
      </c>
      <c r="G244" s="15"/>
    </row>
    <row r="245" spans="1:7" ht="15.75" customHeight="1" x14ac:dyDescent="0.2">
      <c r="A245" s="25"/>
      <c r="B245" s="5"/>
      <c r="C245" s="61"/>
      <c r="D245" s="62"/>
      <c r="E245" s="5" t="s">
        <v>19</v>
      </c>
      <c r="F245" s="16">
        <f>'[1]Прил 7 Перечень мероприятий'!K107</f>
        <v>200</v>
      </c>
      <c r="G245" s="15"/>
    </row>
    <row r="246" spans="1:7" ht="13.5" customHeight="1" x14ac:dyDescent="0.2">
      <c r="A246" s="25" t="s">
        <v>88</v>
      </c>
      <c r="B246" s="5" t="s">
        <v>12</v>
      </c>
      <c r="C246" s="61" t="s">
        <v>89</v>
      </c>
      <c r="D246" s="62"/>
      <c r="E246" s="5" t="s">
        <v>14</v>
      </c>
      <c r="F246" s="16">
        <f>SUM(F247:F251)</f>
        <v>1500</v>
      </c>
      <c r="G246" s="15"/>
    </row>
    <row r="247" spans="1:7" ht="13.5" customHeight="1" x14ac:dyDescent="0.2">
      <c r="A247" s="28"/>
      <c r="B247" s="5"/>
      <c r="C247" s="59"/>
      <c r="D247" s="60"/>
      <c r="E247" s="13" t="s">
        <v>15</v>
      </c>
      <c r="F247" s="19">
        <f>'[1]Прил 7 Перечень мероприятий'!G109</f>
        <v>300</v>
      </c>
      <c r="G247" s="15"/>
    </row>
    <row r="248" spans="1:7" ht="13.5" customHeight="1" x14ac:dyDescent="0.2">
      <c r="A248" s="25"/>
      <c r="B248" s="5"/>
      <c r="C248" s="61"/>
      <c r="D248" s="62"/>
      <c r="E248" s="5" t="s">
        <v>16</v>
      </c>
      <c r="F248" s="16">
        <f>'[1]Прил 7 Перечень мероприятий'!H109</f>
        <v>300</v>
      </c>
      <c r="G248" s="15"/>
    </row>
    <row r="249" spans="1:7" ht="13.5" customHeight="1" x14ac:dyDescent="0.2">
      <c r="A249" s="25"/>
      <c r="B249" s="5"/>
      <c r="C249" s="61"/>
      <c r="D249" s="62"/>
      <c r="E249" s="5" t="s">
        <v>17</v>
      </c>
      <c r="F249" s="16">
        <f>'[1]Прил 7 Перечень мероприятий'!I109</f>
        <v>300</v>
      </c>
      <c r="G249" s="15"/>
    </row>
    <row r="250" spans="1:7" ht="13.5" customHeight="1" x14ac:dyDescent="0.2">
      <c r="A250" s="25"/>
      <c r="B250" s="5"/>
      <c r="C250" s="61"/>
      <c r="D250" s="62"/>
      <c r="E250" s="5" t="s">
        <v>18</v>
      </c>
      <c r="F250" s="16">
        <f>'[1]Прил 7 Перечень мероприятий'!J109</f>
        <v>300</v>
      </c>
      <c r="G250" s="15"/>
    </row>
    <row r="251" spans="1:7" ht="13.5" customHeight="1" x14ac:dyDescent="0.2">
      <c r="A251" s="25"/>
      <c r="B251" s="5"/>
      <c r="C251" s="61"/>
      <c r="D251" s="62"/>
      <c r="E251" s="5" t="s">
        <v>19</v>
      </c>
      <c r="F251" s="16">
        <f>'[1]Прил 7 Перечень мероприятий'!K109</f>
        <v>300</v>
      </c>
      <c r="G251" s="15"/>
    </row>
    <row r="252" spans="1:7" ht="15" customHeight="1" x14ac:dyDescent="0.2">
      <c r="A252" s="25" t="s">
        <v>90</v>
      </c>
      <c r="B252" s="5" t="s">
        <v>12</v>
      </c>
      <c r="C252" s="61" t="s">
        <v>91</v>
      </c>
      <c r="D252" s="62"/>
      <c r="E252" s="5" t="s">
        <v>14</v>
      </c>
      <c r="F252" s="16">
        <f>SUM(F253:F257)</f>
        <v>450</v>
      </c>
      <c r="G252" s="15"/>
    </row>
    <row r="253" spans="1:7" ht="15" customHeight="1" x14ac:dyDescent="0.2">
      <c r="A253" s="17"/>
      <c r="B253" s="5"/>
      <c r="C253" s="78"/>
      <c r="D253" s="78"/>
      <c r="E253" s="13" t="s">
        <v>15</v>
      </c>
      <c r="F253" s="19">
        <f>'[1]Прил 7 Перечень мероприятий'!G111</f>
        <v>90</v>
      </c>
      <c r="G253" s="15"/>
    </row>
    <row r="254" spans="1:7" ht="15" customHeight="1" x14ac:dyDescent="0.2">
      <c r="A254" s="20"/>
      <c r="B254" s="5"/>
      <c r="C254" s="78"/>
      <c r="D254" s="78"/>
      <c r="E254" s="5" t="s">
        <v>16</v>
      </c>
      <c r="F254" s="16">
        <f>'[1]Прил 7 Перечень мероприятий'!H111</f>
        <v>90</v>
      </c>
      <c r="G254" s="15"/>
    </row>
    <row r="255" spans="1:7" ht="15" customHeight="1" x14ac:dyDescent="0.2">
      <c r="A255" s="20"/>
      <c r="B255" s="5"/>
      <c r="C255" s="78"/>
      <c r="D255" s="78"/>
      <c r="E255" s="5" t="s">
        <v>17</v>
      </c>
      <c r="F255" s="16">
        <f>'[1]Прил 7 Перечень мероприятий'!I111</f>
        <v>90</v>
      </c>
      <c r="G255" s="15"/>
    </row>
    <row r="256" spans="1:7" ht="15" customHeight="1" x14ac:dyDescent="0.2">
      <c r="A256" s="20"/>
      <c r="B256" s="5"/>
      <c r="C256" s="78"/>
      <c r="D256" s="78"/>
      <c r="E256" s="5" t="s">
        <v>18</v>
      </c>
      <c r="F256" s="16">
        <f>'[1]Прил 7 Перечень мероприятий'!J111</f>
        <v>90</v>
      </c>
      <c r="G256" s="15"/>
    </row>
    <row r="257" spans="1:7" ht="15" customHeight="1" x14ac:dyDescent="0.2">
      <c r="A257" s="20"/>
      <c r="B257" s="5"/>
      <c r="C257" s="78"/>
      <c r="D257" s="78"/>
      <c r="E257" s="5" t="s">
        <v>19</v>
      </c>
      <c r="F257" s="16">
        <f>'[1]Прил 7 Перечень мероприятий'!K111</f>
        <v>90</v>
      </c>
      <c r="G257" s="15"/>
    </row>
    <row r="258" spans="1:7" x14ac:dyDescent="0.2">
      <c r="A258" s="20"/>
      <c r="B258" s="5"/>
      <c r="C258" s="78"/>
      <c r="D258" s="78"/>
      <c r="E258" s="5"/>
      <c r="F258" s="16"/>
      <c r="G258" s="15"/>
    </row>
  </sheetData>
  <mergeCells count="10">
    <mergeCell ref="C8:D8"/>
    <mergeCell ref="E8:F8"/>
    <mergeCell ref="C9:D9"/>
    <mergeCell ref="E9:F9"/>
    <mergeCell ref="D1:G1"/>
    <mergeCell ref="E2:G2"/>
    <mergeCell ref="D3:G3"/>
    <mergeCell ref="E4:G4"/>
    <mergeCell ref="D6:G6"/>
    <mergeCell ref="A7:G7"/>
  </mergeCells>
  <pageMargins left="0.9055118110236221" right="0.9055118110236221" top="0.74803149606299213" bottom="0.74803149606299213" header="0.31496062992125984" footer="0.31496062992125984"/>
  <pageSetup paperSize="9" scale="56" fitToHeight="0" orientation="landscape" r:id="rId1"/>
  <rowBreaks count="4" manualBreakCount="4">
    <brk id="47" max="6" man="1"/>
    <brk id="101" max="6" man="1"/>
    <brk id="167" max="6" man="1"/>
    <brk id="227"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Прил 6 Обоснов фин ресурсов</vt:lpstr>
      <vt:lpstr>'Прил 6 Обоснов фин ресурсов'!Область_печати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Оксана</dc:creator>
  <cp:lastModifiedBy>Оксана</cp:lastModifiedBy>
  <dcterms:created xsi:type="dcterms:W3CDTF">2018-06-08T09:12:56Z</dcterms:created>
  <dcterms:modified xsi:type="dcterms:W3CDTF">2018-06-09T11:39:30Z</dcterms:modified>
</cp:coreProperties>
</file>