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8" i="1"/>
  <c r="E9"/>
  <c r="E10"/>
  <c r="E11"/>
  <c r="E12"/>
  <c r="E7"/>
  <c r="H8"/>
  <c r="H9"/>
  <c r="H10"/>
  <c r="H11"/>
  <c r="H12"/>
  <c r="H7"/>
  <c r="G8"/>
  <c r="G9"/>
  <c r="G10"/>
  <c r="G12"/>
  <c r="G7"/>
  <c r="D12"/>
  <c r="D10"/>
  <c r="D9"/>
  <c r="D8"/>
  <c r="D7"/>
</calcChain>
</file>

<file path=xl/sharedStrings.xml><?xml version="1.0" encoding="utf-8"?>
<sst xmlns="http://schemas.openxmlformats.org/spreadsheetml/2006/main" count="16" uniqueCount="15">
  <si>
    <t xml:space="preserve">НАИМЕНОВАНИЕ МУНИЦИПАЛЬНЫХ ОБРАЗОВАНИЙ МОСКОВСКОЙ ОБЛАСТИ </t>
  </si>
  <si>
    <t>Численность населения на 01.01.2017 (тыс.чел.)</t>
  </si>
  <si>
    <t xml:space="preserve">Прогноз налоговых доходов                             (тыс. рублей)                  </t>
  </si>
  <si>
    <t xml:space="preserve">Налоговые доходы на душу населения                           (рублей)   </t>
  </si>
  <si>
    <t>Кашира</t>
  </si>
  <si>
    <t>Луховицы</t>
  </si>
  <si>
    <t>Наро-Фоминский</t>
  </si>
  <si>
    <t>Орехово-Зуево</t>
  </si>
  <si>
    <t>Рузский</t>
  </si>
  <si>
    <t>Шатура</t>
  </si>
  <si>
    <t xml:space="preserve">Прогнозные доходы бюджетов муниципальных образований Московской области (тыс. рублей) </t>
  </si>
  <si>
    <t xml:space="preserve">Всего доходов на душу населения                           (рублей)   </t>
  </si>
  <si>
    <t>исп. Егоров А.А.</t>
  </si>
  <si>
    <t>Информация об удельном объеме налоговых и неналоговых доходов бюджета муниципального образования в сравнении с другими муниципальными образованиями Московской области (2018 год)</t>
  </si>
  <si>
    <t>т. 8-49627-24977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</si>
</sst>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6">
    <xf numFmtId="0" fontId="0" fillId="0" borderId="0" xfId="0"/>
    <xf numFmtId="164" fontId="4" fillId="2" borderId="2" xfId="2" applyNumberFormat="1" applyFont="1" applyFill="1" applyBorder="1" applyAlignment="1" applyProtection="1">
      <alignment horizontal="right"/>
    </xf>
    <xf numFmtId="3" fontId="4" fillId="2" borderId="2" xfId="2" applyNumberFormat="1" applyFont="1" applyFill="1" applyBorder="1" applyAlignment="1" applyProtection="1">
      <alignment horizontal="right"/>
    </xf>
    <xf numFmtId="3" fontId="4" fillId="2" borderId="2" xfId="2" applyNumberFormat="1" applyFont="1" applyFill="1" applyBorder="1"/>
    <xf numFmtId="164" fontId="4" fillId="3" borderId="2" xfId="2" applyNumberFormat="1" applyFont="1" applyFill="1" applyBorder="1" applyAlignment="1" applyProtection="1">
      <alignment horizontal="right"/>
    </xf>
    <xf numFmtId="3" fontId="4" fillId="3" borderId="2" xfId="2" applyNumberFormat="1" applyFont="1" applyFill="1" applyBorder="1" applyAlignment="1" applyProtection="1">
      <alignment horizontal="right"/>
    </xf>
    <xf numFmtId="3" fontId="4" fillId="3" borderId="2" xfId="2" applyNumberFormat="1" applyFont="1" applyFill="1" applyBorder="1"/>
    <xf numFmtId="0" fontId="4" fillId="0" borderId="2" xfId="2" applyFont="1" applyFill="1" applyBorder="1" applyAlignment="1" applyProtection="1">
      <alignment horizontal="left"/>
    </xf>
    <xf numFmtId="0" fontId="4" fillId="3" borderId="2" xfId="2" applyFont="1" applyFill="1" applyBorder="1" applyAlignment="1" applyProtection="1">
      <alignment horizontal="left"/>
    </xf>
    <xf numFmtId="3" fontId="3" fillId="0" borderId="2" xfId="2" applyNumberFormat="1" applyFont="1" applyFill="1" applyBorder="1" applyAlignment="1" applyProtection="1">
      <alignment horizontal="right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6"/>
  <sheetViews>
    <sheetView tabSelected="1" workbookViewId="0">
      <selection activeCell="B17" sqref="B17"/>
    </sheetView>
  </sheetViews>
  <sheetFormatPr defaultRowHeight="15"/>
  <cols>
    <col min="2" max="2" width="27.42578125" customWidth="1"/>
    <col min="3" max="3" width="16.5703125" customWidth="1"/>
    <col min="4" max="4" width="17.28515625" customWidth="1"/>
    <col min="5" max="5" width="15.42578125" customWidth="1"/>
    <col min="6" max="6" width="19.85546875" hidden="1" customWidth="1"/>
    <col min="7" max="7" width="19.85546875" customWidth="1"/>
    <col min="8" max="8" width="13.85546875" bestFit="1" customWidth="1"/>
    <col min="9" max="10" width="0" hidden="1" customWidth="1"/>
    <col min="11" max="11" width="13.85546875" hidden="1" customWidth="1"/>
  </cols>
  <sheetData>
    <row r="1" spans="2:11">
      <c r="B1" s="15" t="s">
        <v>13</v>
      </c>
      <c r="C1" s="15"/>
      <c r="D1" s="15"/>
      <c r="E1" s="15"/>
      <c r="F1" s="15"/>
      <c r="G1" s="15"/>
      <c r="H1" s="15"/>
    </row>
    <row r="2" spans="2:11" ht="48.75" customHeight="1">
      <c r="B2" s="15"/>
      <c r="C2" s="15"/>
      <c r="D2" s="15"/>
      <c r="E2" s="15"/>
      <c r="F2" s="15"/>
      <c r="G2" s="15"/>
      <c r="H2" s="15"/>
    </row>
    <row r="4" spans="2:11" ht="15" customHeight="1">
      <c r="B4" s="12" t="s">
        <v>0</v>
      </c>
      <c r="C4" s="11" t="s">
        <v>1</v>
      </c>
      <c r="D4" s="11" t="s">
        <v>2</v>
      </c>
      <c r="E4" s="11" t="s">
        <v>3</v>
      </c>
      <c r="F4" s="10" t="s">
        <v>10</v>
      </c>
      <c r="G4" s="10" t="s">
        <v>10</v>
      </c>
      <c r="H4" s="11" t="s">
        <v>11</v>
      </c>
    </row>
    <row r="5" spans="2:11" ht="15" customHeight="1">
      <c r="B5" s="13"/>
      <c r="C5" s="11"/>
      <c r="D5" s="11"/>
      <c r="E5" s="11"/>
      <c r="F5" s="10"/>
      <c r="G5" s="10"/>
      <c r="H5" s="11"/>
    </row>
    <row r="6" spans="2:11" ht="127.5" customHeight="1">
      <c r="B6" s="14"/>
      <c r="C6" s="11"/>
      <c r="D6" s="11"/>
      <c r="E6" s="11"/>
      <c r="F6" s="10"/>
      <c r="G6" s="10"/>
      <c r="H6" s="11"/>
    </row>
    <row r="7" spans="2:11" ht="18.75">
      <c r="B7" s="7" t="s">
        <v>4</v>
      </c>
      <c r="C7" s="1">
        <v>66.111999999999995</v>
      </c>
      <c r="D7" s="2">
        <f>157707+K7</f>
        <v>478303</v>
      </c>
      <c r="E7" s="2">
        <f>D7/C7</f>
        <v>7234.7380203291386</v>
      </c>
      <c r="F7" s="3">
        <v>442231</v>
      </c>
      <c r="G7" s="3">
        <f>F7+K7</f>
        <v>762827</v>
      </c>
      <c r="H7" s="3">
        <f>G7/C7</f>
        <v>11538.404525653437</v>
      </c>
      <c r="K7" s="9">
        <v>320596</v>
      </c>
    </row>
    <row r="8" spans="2:11" ht="18.75">
      <c r="B8" s="7" t="s">
        <v>5</v>
      </c>
      <c r="C8" s="1">
        <v>58.648000000000003</v>
      </c>
      <c r="D8" s="2">
        <f>153348+K8</f>
        <v>486319</v>
      </c>
      <c r="E8" s="2">
        <f t="shared" ref="E8:E12" si="0">D8/C8</f>
        <v>8292.1668258082118</v>
      </c>
      <c r="F8" s="3">
        <v>373878</v>
      </c>
      <c r="G8" s="3">
        <f t="shared" ref="G8:G12" si="1">F8+K8</f>
        <v>706849</v>
      </c>
      <c r="H8" s="3">
        <f t="shared" ref="H8:H12" si="2">G8/C8</f>
        <v>12052.397353703451</v>
      </c>
      <c r="K8" s="9">
        <v>332971</v>
      </c>
    </row>
    <row r="9" spans="2:11" ht="18.75">
      <c r="B9" s="7" t="s">
        <v>6</v>
      </c>
      <c r="C9" s="1">
        <v>157.273</v>
      </c>
      <c r="D9" s="2">
        <f>574830+K9</f>
        <v>1926125</v>
      </c>
      <c r="E9" s="2">
        <f t="shared" si="0"/>
        <v>12247.016334653756</v>
      </c>
      <c r="F9" s="3">
        <v>798111</v>
      </c>
      <c r="G9" s="3">
        <f t="shared" si="1"/>
        <v>2149406</v>
      </c>
      <c r="H9" s="3">
        <f t="shared" si="2"/>
        <v>13666.719653087308</v>
      </c>
      <c r="K9" s="9">
        <v>1351295</v>
      </c>
    </row>
    <row r="10" spans="2:11" ht="18.75">
      <c r="B10" s="7" t="s">
        <v>7</v>
      </c>
      <c r="C10" s="1">
        <v>134.97900000000001</v>
      </c>
      <c r="D10" s="2">
        <f>K10+344861</f>
        <v>844857</v>
      </c>
      <c r="E10" s="2">
        <f t="shared" si="0"/>
        <v>6259.1736492343243</v>
      </c>
      <c r="F10" s="3">
        <v>742296</v>
      </c>
      <c r="G10" s="3">
        <f t="shared" si="1"/>
        <v>1242292</v>
      </c>
      <c r="H10" s="3">
        <f t="shared" si="2"/>
        <v>9203.5946332392432</v>
      </c>
      <c r="K10" s="9">
        <v>499996</v>
      </c>
    </row>
    <row r="11" spans="2:11" ht="18.75">
      <c r="B11" s="8" t="s">
        <v>8</v>
      </c>
      <c r="C11" s="4">
        <v>62.844999999999999</v>
      </c>
      <c r="D11" s="5">
        <v>1017356</v>
      </c>
      <c r="E11" s="5">
        <f t="shared" si="0"/>
        <v>16188.336383164929</v>
      </c>
      <c r="F11" s="6">
        <v>483743</v>
      </c>
      <c r="G11" s="6">
        <v>1390505</v>
      </c>
      <c r="H11" s="6">
        <f t="shared" si="2"/>
        <v>22125.944784787971</v>
      </c>
      <c r="K11" s="9">
        <v>796173</v>
      </c>
    </row>
    <row r="12" spans="2:11" ht="18.75">
      <c r="B12" s="7" t="s">
        <v>9</v>
      </c>
      <c r="C12" s="1">
        <v>71.311000000000007</v>
      </c>
      <c r="D12" s="2">
        <f>155378+K12</f>
        <v>406464</v>
      </c>
      <c r="E12" s="2">
        <f t="shared" si="0"/>
        <v>5699.8779991866604</v>
      </c>
      <c r="F12" s="3">
        <v>463724</v>
      </c>
      <c r="G12" s="3">
        <f t="shared" si="1"/>
        <v>714810</v>
      </c>
      <c r="H12" s="3">
        <f t="shared" si="2"/>
        <v>10023.839239388031</v>
      </c>
      <c r="K12" s="9">
        <v>251086</v>
      </c>
    </row>
    <row r="15" spans="2:11">
      <c r="B15" t="s">
        <v>12</v>
      </c>
    </row>
    <row r="16" spans="2:11">
      <c r="B16" t="s">
        <v>14</v>
      </c>
    </row>
  </sheetData>
  <mergeCells count="8">
    <mergeCell ref="B1:H2"/>
    <mergeCell ref="F4:F6"/>
    <mergeCell ref="H4:H6"/>
    <mergeCell ref="B4:B6"/>
    <mergeCell ref="G4:G6"/>
    <mergeCell ref="E4:E6"/>
    <mergeCell ref="D4:D6"/>
    <mergeCell ref="C4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А А</dc:creator>
  <cp:lastModifiedBy>Егоров А А</cp:lastModifiedBy>
  <dcterms:created xsi:type="dcterms:W3CDTF">2017-12-08T07:55:58Z</dcterms:created>
  <dcterms:modified xsi:type="dcterms:W3CDTF">2017-12-08T09:00:27Z</dcterms:modified>
</cp:coreProperties>
</file>