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7" i="1"/>
  <c r="E27"/>
  <c r="D27"/>
  <c r="C27" l="1"/>
  <c r="D26" l="1"/>
  <c r="D16"/>
  <c r="C16"/>
  <c r="E16"/>
  <c r="F16"/>
  <c r="C26"/>
  <c r="E26"/>
  <c r="F26"/>
  <c r="B26"/>
  <c r="B16"/>
  <c r="B27"/>
  <c r="E29" l="1"/>
  <c r="F29"/>
  <c r="B29"/>
  <c r="D29"/>
  <c r="C29"/>
</calcChain>
</file>

<file path=xl/sharedStrings.xml><?xml version="1.0" encoding="utf-8"?>
<sst xmlns="http://schemas.openxmlformats.org/spreadsheetml/2006/main" count="33" uniqueCount="33">
  <si>
    <t>НДФЛ</t>
  </si>
  <si>
    <t>Акцизы</t>
  </si>
  <si>
    <t>Налог от УСН</t>
  </si>
  <si>
    <t>Единый налог, на вмененный доход для отв. видов деятельности</t>
  </si>
  <si>
    <t>Единый сельхозналог</t>
  </si>
  <si>
    <t>Налог от патентной системы</t>
  </si>
  <si>
    <t>Налог на имущество физ. лиц</t>
  </si>
  <si>
    <t>Земельный налог</t>
  </si>
  <si>
    <t>Государственная пошлина</t>
  </si>
  <si>
    <t>ИТОГО НАЛОГОВЫЕ ДОХОДЫ</t>
  </si>
  <si>
    <t>Доходы от сдачи в аренду имущества, наход. в госуд. и муниц. собственности</t>
  </si>
  <si>
    <t>Арендная плата за землю</t>
  </si>
  <si>
    <t>Найм жилья, доходы от рекламы</t>
  </si>
  <si>
    <t>Плата за негативное воздейств. на окруж.среду</t>
  </si>
  <si>
    <t>Доходы от реализации имущества, находящегося в муниципальной собственности</t>
  </si>
  <si>
    <t>Доходы от продажи земли</t>
  </si>
  <si>
    <t>Штрафные санкции</t>
  </si>
  <si>
    <t>Прочие неналоговые доходы</t>
  </si>
  <si>
    <t xml:space="preserve">ИТОГО НЕНАЛОГОВЫЕ ДОХОДЫ </t>
  </si>
  <si>
    <t>ВСЕГО ДОХОДОВ</t>
  </si>
  <si>
    <t>Факт 2016 год</t>
  </si>
  <si>
    <t>2018 год</t>
  </si>
  <si>
    <t>2019 год</t>
  </si>
  <si>
    <t>2020 год</t>
  </si>
  <si>
    <t>Ожид. 2017 год</t>
  </si>
  <si>
    <t>Дотация, в т.ч.:</t>
  </si>
  <si>
    <t xml:space="preserve">         Доп. норматив по НДФЛ </t>
  </si>
  <si>
    <t>тыс. руб</t>
  </si>
  <si>
    <t>Доходы от оказания платных услуг, возврат деб. задолженности</t>
  </si>
  <si>
    <t>Отмененные местные налоги и сборы</t>
  </si>
  <si>
    <t>Информация об объеме и структуре налоговых и неналоговых доходов, поступающих в бюджет Рузского городского округа в динамике</t>
  </si>
  <si>
    <t>исп. Егоров А.А.</t>
  </si>
  <si>
    <t>т. 8-49627-24977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</si>
</sst>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Arial Cyr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1" fillId="0" borderId="0" xfId="1" applyAlignment="1">
      <alignment horizontal="right"/>
    </xf>
    <xf numFmtId="164" fontId="0" fillId="0" borderId="0" xfId="0" applyNumberFormat="1"/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Alignment="1">
      <alignment horizontal="center"/>
    </xf>
    <xf numFmtId="0" fontId="1" fillId="0" borderId="4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49" fontId="2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2"/>
  <sheetViews>
    <sheetView tabSelected="1" topLeftCell="A19" workbookViewId="0">
      <selection activeCell="A31" sqref="A31:A32"/>
    </sheetView>
  </sheetViews>
  <sheetFormatPr defaultColWidth="22.7109375" defaultRowHeight="15"/>
  <cols>
    <col min="1" max="1" width="50.85546875" customWidth="1"/>
    <col min="5" max="6" width="22.7109375" customWidth="1"/>
  </cols>
  <sheetData>
    <row r="1" spans="1:6" ht="46.5" customHeight="1">
      <c r="A1" s="18" t="s">
        <v>30</v>
      </c>
      <c r="B1" s="18"/>
      <c r="C1" s="18"/>
      <c r="D1" s="18"/>
      <c r="E1" s="18"/>
      <c r="F1" s="18"/>
    </row>
    <row r="2" spans="1:6" ht="23.25">
      <c r="A2" s="15"/>
      <c r="B2" s="15"/>
      <c r="C2" s="15"/>
      <c r="D2" s="15"/>
      <c r="E2" s="15"/>
      <c r="F2" s="15"/>
    </row>
    <row r="3" spans="1:6" ht="15.75" thickBot="1">
      <c r="A3" s="1"/>
      <c r="B3" s="1"/>
      <c r="C3" s="1"/>
      <c r="D3" s="11"/>
      <c r="E3" s="1"/>
      <c r="F3" s="11" t="s">
        <v>27</v>
      </c>
    </row>
    <row r="4" spans="1:6">
      <c r="A4" s="16"/>
      <c r="B4" s="13" t="s">
        <v>20</v>
      </c>
      <c r="C4" s="13" t="s">
        <v>24</v>
      </c>
      <c r="D4" s="13" t="s">
        <v>21</v>
      </c>
      <c r="E4" s="13" t="s">
        <v>22</v>
      </c>
      <c r="F4" s="13" t="s">
        <v>23</v>
      </c>
    </row>
    <row r="5" spans="1:6">
      <c r="A5" s="17"/>
      <c r="B5" s="14"/>
      <c r="C5" s="14"/>
      <c r="D5" s="14"/>
      <c r="E5" s="14"/>
      <c r="F5" s="14"/>
    </row>
    <row r="6" spans="1:6" ht="18.75">
      <c r="A6" s="7" t="s">
        <v>0</v>
      </c>
      <c r="B6" s="2">
        <v>228262.43314832955</v>
      </c>
      <c r="C6" s="2">
        <v>257927.8</v>
      </c>
      <c r="D6" s="2">
        <v>266609</v>
      </c>
      <c r="E6" s="2">
        <v>280206</v>
      </c>
      <c r="F6" s="2">
        <v>297018</v>
      </c>
    </row>
    <row r="7" spans="1:6" ht="18.75">
      <c r="A7" s="6" t="s">
        <v>1</v>
      </c>
      <c r="B7" s="2">
        <v>85453.489999999991</v>
      </c>
      <c r="C7" s="2">
        <v>68498.7</v>
      </c>
      <c r="D7" s="2">
        <v>71899</v>
      </c>
      <c r="E7" s="2">
        <v>78370</v>
      </c>
      <c r="F7" s="2">
        <v>81504</v>
      </c>
    </row>
    <row r="8" spans="1:6" ht="18.75">
      <c r="A8" s="6" t="s">
        <v>2</v>
      </c>
      <c r="B8" s="2">
        <v>60712.39</v>
      </c>
      <c r="C8" s="2">
        <v>60519.199999999997</v>
      </c>
      <c r="D8" s="2">
        <v>62920</v>
      </c>
      <c r="E8" s="2">
        <v>65437</v>
      </c>
      <c r="F8" s="2">
        <v>68054</v>
      </c>
    </row>
    <row r="9" spans="1:6" ht="37.5">
      <c r="A9" s="7" t="s">
        <v>3</v>
      </c>
      <c r="B9" s="2">
        <v>42973.43</v>
      </c>
      <c r="C9" s="2">
        <v>39669.5</v>
      </c>
      <c r="D9" s="2">
        <v>35804</v>
      </c>
      <c r="E9" s="2">
        <v>31507</v>
      </c>
      <c r="F9" s="2">
        <v>27726</v>
      </c>
    </row>
    <row r="10" spans="1:6" ht="18.75">
      <c r="A10" s="7" t="s">
        <v>4</v>
      </c>
      <c r="B10" s="2">
        <v>1221.3699999999999</v>
      </c>
      <c r="C10" s="2">
        <v>2630.5</v>
      </c>
      <c r="D10" s="2">
        <v>2727</v>
      </c>
      <c r="E10" s="2">
        <v>2844</v>
      </c>
      <c r="F10" s="2">
        <v>2966</v>
      </c>
    </row>
    <row r="11" spans="1:6" ht="18.75">
      <c r="A11" s="7" t="s">
        <v>5</v>
      </c>
      <c r="B11" s="2">
        <v>9730.2800000000007</v>
      </c>
      <c r="C11" s="2">
        <v>12033.6</v>
      </c>
      <c r="D11" s="2">
        <v>14634</v>
      </c>
      <c r="E11" s="2">
        <v>17561</v>
      </c>
      <c r="F11" s="2">
        <v>21073</v>
      </c>
    </row>
    <row r="12" spans="1:6" ht="18.75">
      <c r="A12" s="7" t="s">
        <v>6</v>
      </c>
      <c r="B12" s="2">
        <v>22713.5</v>
      </c>
      <c r="C12" s="2">
        <v>19261.8</v>
      </c>
      <c r="D12" s="2">
        <v>27438</v>
      </c>
      <c r="E12" s="2">
        <v>28776</v>
      </c>
      <c r="F12" s="2">
        <v>30182</v>
      </c>
    </row>
    <row r="13" spans="1:6" ht="18.75">
      <c r="A13" s="7" t="s">
        <v>7</v>
      </c>
      <c r="B13" s="2">
        <v>486723.98</v>
      </c>
      <c r="C13" s="2">
        <v>463369.2</v>
      </c>
      <c r="D13" s="2">
        <v>525015</v>
      </c>
      <c r="E13" s="2">
        <v>540765</v>
      </c>
      <c r="F13" s="2">
        <v>556988</v>
      </c>
    </row>
    <row r="14" spans="1:6" ht="18.75">
      <c r="A14" s="7" t="s">
        <v>8</v>
      </c>
      <c r="B14" s="2">
        <v>10388.81</v>
      </c>
      <c r="C14" s="2">
        <v>10023.700000000001</v>
      </c>
      <c r="D14" s="2">
        <v>10310</v>
      </c>
      <c r="E14" s="2">
        <v>10320</v>
      </c>
      <c r="F14" s="2">
        <v>10330</v>
      </c>
    </row>
    <row r="15" spans="1:6" ht="18.75">
      <c r="A15" s="7" t="s">
        <v>29</v>
      </c>
      <c r="B15" s="2">
        <v>28.56</v>
      </c>
      <c r="C15" s="2">
        <v>148.30000000000001</v>
      </c>
      <c r="D15" s="2"/>
      <c r="E15" s="2"/>
      <c r="F15" s="2"/>
    </row>
    <row r="16" spans="1:6" ht="19.5">
      <c r="A16" s="8" t="s">
        <v>9</v>
      </c>
      <c r="B16" s="4">
        <f>SUM(B6:B15)</f>
        <v>948208.24314832967</v>
      </c>
      <c r="C16" s="4">
        <f t="shared" ref="C16:F16" si="0">SUM(C6:C15)</f>
        <v>934082.3</v>
      </c>
      <c r="D16" s="4">
        <f t="shared" si="0"/>
        <v>1017356</v>
      </c>
      <c r="E16" s="4">
        <f t="shared" si="0"/>
        <v>1055786</v>
      </c>
      <c r="F16" s="4">
        <f t="shared" si="0"/>
        <v>1095841</v>
      </c>
    </row>
    <row r="17" spans="1:6" ht="37.5">
      <c r="A17" s="7" t="s">
        <v>10</v>
      </c>
      <c r="B17" s="2">
        <v>20314.54</v>
      </c>
      <c r="C17" s="2">
        <v>16068.8</v>
      </c>
      <c r="D17" s="2">
        <v>17977</v>
      </c>
      <c r="E17" s="2">
        <v>17977</v>
      </c>
      <c r="F17" s="2">
        <v>17977</v>
      </c>
    </row>
    <row r="18" spans="1:6" ht="18.75">
      <c r="A18" s="7" t="s">
        <v>11</v>
      </c>
      <c r="B18" s="2">
        <v>120152.91</v>
      </c>
      <c r="C18" s="2">
        <v>114944.5</v>
      </c>
      <c r="D18" s="2">
        <v>116854</v>
      </c>
      <c r="E18" s="2">
        <v>116854</v>
      </c>
      <c r="F18" s="2">
        <v>116854</v>
      </c>
    </row>
    <row r="19" spans="1:6" ht="18.75">
      <c r="A19" s="6" t="s">
        <v>12</v>
      </c>
      <c r="B19" s="2">
        <v>15224.24</v>
      </c>
      <c r="C19" s="2">
        <v>12477.7</v>
      </c>
      <c r="D19" s="2">
        <v>17978</v>
      </c>
      <c r="E19" s="2">
        <v>18822</v>
      </c>
      <c r="F19" s="2">
        <v>19803</v>
      </c>
    </row>
    <row r="20" spans="1:6" ht="37.5">
      <c r="A20" s="7" t="s">
        <v>13</v>
      </c>
      <c r="B20" s="2">
        <v>207437.13</v>
      </c>
      <c r="C20" s="2">
        <v>30717</v>
      </c>
      <c r="D20" s="2">
        <v>5131</v>
      </c>
      <c r="E20" s="2">
        <v>5336</v>
      </c>
      <c r="F20" s="2">
        <v>5550</v>
      </c>
    </row>
    <row r="21" spans="1:6" ht="37.5">
      <c r="A21" s="7" t="s">
        <v>28</v>
      </c>
      <c r="B21" s="2">
        <v>3627.93</v>
      </c>
      <c r="C21" s="2">
        <v>2758.7</v>
      </c>
      <c r="D21" s="2">
        <v>534</v>
      </c>
      <c r="E21" s="2">
        <v>566</v>
      </c>
      <c r="F21" s="2">
        <v>599</v>
      </c>
    </row>
    <row r="22" spans="1:6" ht="56.25">
      <c r="A22" s="7" t="s">
        <v>14</v>
      </c>
      <c r="B22" s="2">
        <v>16700.97</v>
      </c>
      <c r="C22" s="2">
        <v>16167.6</v>
      </c>
      <c r="D22" s="2">
        <v>10388</v>
      </c>
      <c r="E22" s="2">
        <v>10318</v>
      </c>
      <c r="F22" s="2">
        <v>9761</v>
      </c>
    </row>
    <row r="23" spans="1:6" ht="18.75">
      <c r="A23" s="7" t="s">
        <v>15</v>
      </c>
      <c r="B23" s="2">
        <v>19136.22</v>
      </c>
      <c r="C23" s="2">
        <v>43225.9</v>
      </c>
      <c r="D23" s="2">
        <v>30000</v>
      </c>
      <c r="E23" s="2">
        <v>30000</v>
      </c>
      <c r="F23" s="2">
        <v>30000</v>
      </c>
    </row>
    <row r="24" spans="1:6" ht="18.75">
      <c r="A24" s="7" t="s">
        <v>16</v>
      </c>
      <c r="B24" s="2">
        <v>137042.90999999997</v>
      </c>
      <c r="C24" s="2">
        <v>112058</v>
      </c>
      <c r="D24" s="2">
        <v>172040</v>
      </c>
      <c r="E24" s="2">
        <v>172040</v>
      </c>
      <c r="F24" s="2">
        <v>172040</v>
      </c>
    </row>
    <row r="25" spans="1:6" ht="18.75">
      <c r="A25" s="7" t="s">
        <v>17</v>
      </c>
      <c r="B25" s="2">
        <v>12934.35</v>
      </c>
      <c r="C25" s="2">
        <v>1863.2</v>
      </c>
      <c r="D25" s="2">
        <v>2247</v>
      </c>
      <c r="E25" s="2">
        <v>2297</v>
      </c>
      <c r="F25" s="2">
        <v>2297</v>
      </c>
    </row>
    <row r="26" spans="1:6" ht="19.5">
      <c r="A26" s="8" t="s">
        <v>18</v>
      </c>
      <c r="B26" s="5">
        <f>SUM(B17:B25)</f>
        <v>552571.19999999984</v>
      </c>
      <c r="C26" s="5">
        <f>SUM(C17:C25)</f>
        <v>350281.4</v>
      </c>
      <c r="D26" s="5">
        <f>SUM(D17:D25)</f>
        <v>373149</v>
      </c>
      <c r="E26" s="5">
        <f>SUM(E17:E25)</f>
        <v>374210</v>
      </c>
      <c r="F26" s="5">
        <f>SUM(F17:F25)</f>
        <v>374881</v>
      </c>
    </row>
    <row r="27" spans="1:6" ht="18.75">
      <c r="A27" s="7" t="s">
        <v>25</v>
      </c>
      <c r="B27" s="3">
        <f>25800+B28</f>
        <v>332824.05685167044</v>
      </c>
      <c r="C27" s="3">
        <f>162054+C28</f>
        <v>522559.3</v>
      </c>
      <c r="D27" s="3">
        <f>196009+D28</f>
        <v>426305</v>
      </c>
      <c r="E27" s="3">
        <f t="shared" ref="E27:F27" si="1">196009+E28</f>
        <v>437942</v>
      </c>
      <c r="F27" s="3">
        <f t="shared" si="1"/>
        <v>452252</v>
      </c>
    </row>
    <row r="28" spans="1:6" ht="18.75">
      <c r="A28" s="10" t="s">
        <v>26</v>
      </c>
      <c r="B28" s="2">
        <v>307024.05685167044</v>
      </c>
      <c r="C28" s="2">
        <v>360505.3</v>
      </c>
      <c r="D28" s="2">
        <v>230296</v>
      </c>
      <c r="E28" s="2">
        <v>241933</v>
      </c>
      <c r="F28" s="2">
        <v>256243</v>
      </c>
    </row>
    <row r="29" spans="1:6" ht="18.75">
      <c r="A29" s="9" t="s">
        <v>19</v>
      </c>
      <c r="B29" s="5">
        <f>B16+B26+B27</f>
        <v>1833603.4999999998</v>
      </c>
      <c r="C29" s="5">
        <f>C16+C26+C27</f>
        <v>1806923.0000000002</v>
      </c>
      <c r="D29" s="5">
        <f>D16+D26+D27</f>
        <v>1816810</v>
      </c>
      <c r="E29" s="5">
        <f>E16+E26+E27</f>
        <v>1867938</v>
      </c>
      <c r="F29" s="5">
        <f>F16+F26+F27</f>
        <v>1922974</v>
      </c>
    </row>
    <row r="31" spans="1:6">
      <c r="A31" t="s">
        <v>31</v>
      </c>
      <c r="D31" s="12"/>
      <c r="E31" s="12"/>
      <c r="F31" s="12"/>
    </row>
    <row r="32" spans="1:6">
      <c r="A32" t="s">
        <v>32</v>
      </c>
    </row>
  </sheetData>
  <mergeCells count="8">
    <mergeCell ref="E4:E5"/>
    <mergeCell ref="F4:F5"/>
    <mergeCell ref="A1:F1"/>
    <mergeCell ref="A2:F2"/>
    <mergeCell ref="B4:B5"/>
    <mergeCell ref="A4:A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А А</dc:creator>
  <cp:lastModifiedBy>Егоров А А</cp:lastModifiedBy>
  <cp:lastPrinted>2017-10-02T11:08:03Z</cp:lastPrinted>
  <dcterms:created xsi:type="dcterms:W3CDTF">2017-10-02T08:38:16Z</dcterms:created>
  <dcterms:modified xsi:type="dcterms:W3CDTF">2017-12-08T09:05:05Z</dcterms:modified>
</cp:coreProperties>
</file>