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/>
  <c r="E7"/>
  <c r="F7"/>
  <c r="E8"/>
  <c r="D10" l="1"/>
  <c r="D6"/>
  <c r="E6"/>
  <c r="E10" s="1"/>
  <c r="F6"/>
  <c r="F10" s="1"/>
  <c r="G6"/>
  <c r="G10" s="1"/>
  <c r="C10" l="1"/>
  <c r="C6"/>
  <c r="C5" l="1"/>
  <c r="D5"/>
  <c r="E5" s="1"/>
  <c r="F5" s="1"/>
  <c r="G5" s="1"/>
  <c r="B5"/>
</calcChain>
</file>

<file path=xl/sharedStrings.xml><?xml version="1.0" encoding="utf-8"?>
<sst xmlns="http://schemas.openxmlformats.org/spreadsheetml/2006/main" count="19" uniqueCount="19">
  <si>
    <t>(млн. рублей)</t>
  </si>
  <si>
    <t>№ п/п</t>
  </si>
  <si>
    <t>Наименование показателя</t>
  </si>
  <si>
    <t>Общий объем доходов</t>
  </si>
  <si>
    <t>1.1</t>
  </si>
  <si>
    <t>1.2</t>
  </si>
  <si>
    <t>Налоговые и неналоговые доходы</t>
  </si>
  <si>
    <t>Безвозмездные поступления</t>
  </si>
  <si>
    <t>Общий объем расходов</t>
  </si>
  <si>
    <t>Дефицит бюджета(-), профицит бюджета (+)</t>
  </si>
  <si>
    <t>4</t>
  </si>
  <si>
    <t>Муниципальный долг</t>
  </si>
  <si>
    <t>Информация об основных характеристиках бюджета Рузского городского округа</t>
  </si>
  <si>
    <t>Утверждено Решением о бюджете на 2018 год (на 15.11.2018 г.)</t>
  </si>
  <si>
    <t>Ожидаемое исполнение 2018 год</t>
  </si>
  <si>
    <t>Прогноз</t>
  </si>
  <si>
    <t>2019 год</t>
  </si>
  <si>
    <t>2020 год</t>
  </si>
  <si>
    <t>2021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</si>
</sst>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wrapText="1"/>
    </xf>
    <xf numFmtId="0" fontId="5" fillId="0" borderId="0" xfId="0" applyFont="1" applyAlignment="1">
      <alignment horizontal="right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/>
    <xf numFmtId="164" fontId="4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/>
    </xf>
    <xf numFmtId="164" fontId="0" fillId="0" borderId="0" xfId="0" applyNumberFormat="1"/>
    <xf numFmtId="0" fontId="1" fillId="0" borderId="0" xfId="0" applyFont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"/>
  <sheetViews>
    <sheetView tabSelected="1" zoomScaleNormal="100" zoomScaleSheetLayoutView="100" workbookViewId="0">
      <selection activeCell="G19" sqref="G19"/>
    </sheetView>
  </sheetViews>
  <sheetFormatPr defaultRowHeight="15"/>
  <cols>
    <col min="1" max="1" width="4.5703125" customWidth="1"/>
    <col min="2" max="2" width="41.85546875" customWidth="1"/>
    <col min="3" max="3" width="21.42578125" customWidth="1"/>
    <col min="4" max="6" width="11.7109375" customWidth="1"/>
    <col min="7" max="7" width="11.140625" customWidth="1"/>
  </cols>
  <sheetData>
    <row r="1" spans="1:13" ht="28.9" customHeight="1">
      <c r="A1" s="16" t="s">
        <v>12</v>
      </c>
      <c r="B1" s="16"/>
      <c r="C1" s="16"/>
      <c r="D1" s="16"/>
      <c r="E1" s="16"/>
      <c r="F1" s="16"/>
      <c r="G1" s="16"/>
    </row>
    <row r="2" spans="1:13" ht="15" customHeight="1">
      <c r="G2" s="2" t="s">
        <v>0</v>
      </c>
      <c r="H2" s="1"/>
      <c r="I2" s="1"/>
      <c r="J2" s="1"/>
      <c r="K2" s="1"/>
      <c r="L2" s="1"/>
      <c r="M2" s="1"/>
    </row>
    <row r="3" spans="1:13" ht="25.5" customHeight="1">
      <c r="A3" s="17" t="s">
        <v>1</v>
      </c>
      <c r="B3" s="17" t="s">
        <v>2</v>
      </c>
      <c r="C3" s="17" t="s">
        <v>13</v>
      </c>
      <c r="D3" s="17" t="s">
        <v>14</v>
      </c>
      <c r="E3" s="19" t="s">
        <v>15</v>
      </c>
      <c r="F3" s="20"/>
      <c r="G3" s="21"/>
      <c r="H3" s="1"/>
      <c r="I3" s="1"/>
      <c r="J3" s="1"/>
      <c r="K3" s="1"/>
      <c r="L3" s="1"/>
      <c r="M3" s="1"/>
    </row>
    <row r="4" spans="1:13" ht="28.5" customHeight="1">
      <c r="A4" s="18"/>
      <c r="B4" s="18"/>
      <c r="C4" s="18"/>
      <c r="D4" s="18"/>
      <c r="E4" s="7" t="s">
        <v>16</v>
      </c>
      <c r="F4" s="7" t="s">
        <v>17</v>
      </c>
      <c r="G4" s="7" t="s">
        <v>18</v>
      </c>
      <c r="H4" s="1"/>
      <c r="I4" s="1"/>
      <c r="J4" s="1"/>
      <c r="K4" s="1"/>
      <c r="L4" s="1"/>
      <c r="M4" s="1"/>
    </row>
    <row r="5" spans="1:13" s="10" customFormat="1">
      <c r="A5" s="8">
        <v>1</v>
      </c>
      <c r="B5" s="8">
        <f>A5+1</f>
        <v>2</v>
      </c>
      <c r="C5" s="8">
        <f t="shared" ref="C5:G5" si="0">B5+1</f>
        <v>3</v>
      </c>
      <c r="D5" s="8">
        <f t="shared" si="0"/>
        <v>4</v>
      </c>
      <c r="E5" s="8">
        <f t="shared" si="0"/>
        <v>5</v>
      </c>
      <c r="F5" s="8">
        <f t="shared" si="0"/>
        <v>6</v>
      </c>
      <c r="G5" s="8">
        <f t="shared" si="0"/>
        <v>7</v>
      </c>
      <c r="H5" s="9"/>
      <c r="I5" s="9"/>
      <c r="J5" s="9"/>
      <c r="K5" s="9"/>
      <c r="L5" s="9"/>
      <c r="M5" s="9"/>
    </row>
    <row r="6" spans="1:13">
      <c r="A6" s="3">
        <v>1</v>
      </c>
      <c r="B6" s="4" t="s">
        <v>3</v>
      </c>
      <c r="C6" s="11">
        <f>C7+C8</f>
        <v>1816810</v>
      </c>
      <c r="D6" s="11">
        <f t="shared" ref="D6:G6" si="1">D7+D8</f>
        <v>1822594</v>
      </c>
      <c r="E6" s="11">
        <f t="shared" si="1"/>
        <v>1857429</v>
      </c>
      <c r="F6" s="11">
        <f t="shared" si="1"/>
        <v>1858337</v>
      </c>
      <c r="G6" s="11">
        <f t="shared" si="1"/>
        <v>1861998</v>
      </c>
    </row>
    <row r="7" spans="1:13">
      <c r="A7" s="5" t="s">
        <v>4</v>
      </c>
      <c r="B7" s="6" t="s">
        <v>6</v>
      </c>
      <c r="C7" s="13">
        <v>1619049</v>
      </c>
      <c r="D7" s="13">
        <v>1624833</v>
      </c>
      <c r="E7" s="13">
        <f>1857429-3277</f>
        <v>1854152</v>
      </c>
      <c r="F7" s="13">
        <f>1858337-2608</f>
        <v>1855729</v>
      </c>
      <c r="G7" s="12">
        <f>1861998-1303</f>
        <v>1860695</v>
      </c>
    </row>
    <row r="8" spans="1:13">
      <c r="A8" s="5" t="s">
        <v>5</v>
      </c>
      <c r="B8" s="6" t="s">
        <v>7</v>
      </c>
      <c r="C8" s="13">
        <v>197761</v>
      </c>
      <c r="D8" s="13">
        <v>197761</v>
      </c>
      <c r="E8" s="13">
        <f>3277</f>
        <v>3277</v>
      </c>
      <c r="F8" s="13">
        <v>2608</v>
      </c>
      <c r="G8" s="12">
        <v>1303</v>
      </c>
    </row>
    <row r="9" spans="1:13">
      <c r="A9" s="3">
        <v>2</v>
      </c>
      <c r="B9" s="4" t="s">
        <v>8</v>
      </c>
      <c r="C9" s="11">
        <v>2088023.2</v>
      </c>
      <c r="D9" s="11">
        <v>1860158.8</v>
      </c>
      <c r="E9" s="11">
        <v>1929845.8</v>
      </c>
      <c r="F9" s="11">
        <v>1858337</v>
      </c>
      <c r="G9" s="14">
        <v>1861998</v>
      </c>
    </row>
    <row r="10" spans="1:13">
      <c r="A10" s="3">
        <v>3</v>
      </c>
      <c r="B10" s="4" t="s">
        <v>9</v>
      </c>
      <c r="C10" s="11">
        <f>C6-C9</f>
        <v>-271213.19999999995</v>
      </c>
      <c r="D10" s="11">
        <f>D6-D9</f>
        <v>-37564.800000000047</v>
      </c>
      <c r="E10" s="11">
        <f t="shared" ref="E10:G10" si="2">E6-E9</f>
        <v>-72416.800000000047</v>
      </c>
      <c r="F10" s="11">
        <f t="shared" si="2"/>
        <v>0</v>
      </c>
      <c r="G10" s="11">
        <f t="shared" si="2"/>
        <v>0</v>
      </c>
    </row>
    <row r="11" spans="1:13">
      <c r="A11" s="3" t="s">
        <v>10</v>
      </c>
      <c r="B11" s="4" t="s">
        <v>11</v>
      </c>
      <c r="C11" s="11">
        <v>271338.8</v>
      </c>
      <c r="D11" s="11">
        <v>0</v>
      </c>
      <c r="E11" s="11">
        <v>119379.2</v>
      </c>
      <c r="F11" s="11">
        <v>0</v>
      </c>
      <c r="G11" s="14">
        <v>116847.9</v>
      </c>
    </row>
    <row r="12" spans="1:13">
      <c r="F12" s="15"/>
    </row>
  </sheetData>
  <mergeCells count="6">
    <mergeCell ref="A1:G1"/>
    <mergeCell ref="C3:C4"/>
    <mergeCell ref="B3:B4"/>
    <mergeCell ref="A3:A4"/>
    <mergeCell ref="E3:G3"/>
    <mergeCell ref="D3:D4"/>
  </mergeCells>
  <pageMargins left="0.31496062992125984" right="0.31496062992125984" top="0.35433070866141736" bottom="0.35433070866141736" header="0.31496062992125984" footer="0.31496062992125984"/>
  <pageSetup paperSize="9" orientation="landscape" r:id="rId1"/>
  <ignoredErrors>
    <ignoredError sqref="A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Лукина ЕМ</cp:lastModifiedBy>
  <cp:lastPrinted>2018-11-20T09:09:10Z</cp:lastPrinted>
  <dcterms:created xsi:type="dcterms:W3CDTF">2017-12-11T14:03:53Z</dcterms:created>
  <dcterms:modified xsi:type="dcterms:W3CDTF">2018-11-21T06:19:22Z</dcterms:modified>
</cp:coreProperties>
</file>