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апрель (2)\Приложения (апрель)\"/>
    </mc:Choice>
  </mc:AlternateContent>
  <bookViews>
    <workbookView xWindow="0" yWindow="0" windowWidth="28800" windowHeight="12330"/>
  </bookViews>
  <sheets>
    <sheet name="Пр № 6 Инв 2021-2023 (апрель)" sheetId="1" r:id="rId1"/>
  </sheets>
  <calcPr calcId="162913"/>
</workbook>
</file>

<file path=xl/calcChain.xml><?xml version="1.0" encoding="utf-8"?>
<calcChain xmlns="http://schemas.openxmlformats.org/spreadsheetml/2006/main">
  <c r="J21" i="1" l="1"/>
  <c r="J22" i="1"/>
  <c r="J56" i="1"/>
  <c r="J43" i="1"/>
  <c r="L42" i="1"/>
  <c r="K42" i="1"/>
  <c r="J42" i="1"/>
  <c r="K33" i="1"/>
  <c r="K32" i="1"/>
  <c r="K31" i="1"/>
  <c r="K30" i="1"/>
  <c r="K29" i="1"/>
  <c r="K28" i="1"/>
</calcChain>
</file>

<file path=xl/sharedStrings.xml><?xml version="1.0" encoding="utf-8"?>
<sst xmlns="http://schemas.openxmlformats.org/spreadsheetml/2006/main" count="59" uniqueCount="56">
  <si>
    <t>2021 год</t>
  </si>
  <si>
    <t>2022 год</t>
  </si>
  <si>
    <t>2023 год</t>
  </si>
  <si>
    <t>Муниципальная программа "Развитие сельского хозяйства"</t>
  </si>
  <si>
    <t>Развитие газификации в сельской местности</t>
  </si>
  <si>
    <t>Газопровод высокого давления д. Марс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</si>
  <si>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</si>
  <si>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</si>
  <si>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</si>
  <si>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</si>
  <si>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</si>
  <si>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</si>
  <si>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</si>
  <si>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</si>
  <si>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</si>
  <si>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</si>
  <si>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Строительство и реконструкция объектов очистки сточных вод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</si>
  <si>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</si>
  <si>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р.п. Тучково, ул. Лебеденко, д.36"</t>
  </si>
  <si>
    <t>Строительство БМК д. Старая Руза, ул. ДТК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</si>
  <si>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</si>
  <si>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</si>
  <si>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</si>
  <si>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</si>
  <si>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</si>
  <si>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</si>
  <si>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</si>
  <si>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</si>
  <si>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</si>
  <si>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</si>
  <si>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</si>
  <si>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</si>
  <si>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</si>
  <si>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</si>
  <si>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</si>
  <si>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	</t>
  </si>
  <si>
    <t>Муниципальная программа "Переселение граждан из аварийного жилищного фонда"</t>
  </si>
  <si>
    <t>Итого:</t>
  </si>
  <si>
    <t>Строительно-монтажные работы по газификации ул. Григоровская, д. №3,4 п. Тучково</t>
  </si>
  <si>
    <t>Разработка проектно-сметной документации с целью строительства блочно-модульных очистных сооружений в п. Полушкино, Рузского городского округа</t>
  </si>
  <si>
    <t>Строительство блок-модульной котельной в д. Старая Руза</t>
  </si>
  <si>
    <t>Строительство газовой БМК п. Тучково, ул. Луговая</t>
  </si>
  <si>
    <t>Переселение граждан из аварийного жилищного фонда</t>
  </si>
  <si>
    <t>Рузского городского округа Московской области</t>
  </si>
  <si>
    <t>и плановый период 2022 и 2023 годов"</t>
  </si>
  <si>
    <t>Направление бюджетных инвестиций</t>
  </si>
  <si>
    <t>Плановый период</t>
  </si>
  <si>
    <t>Приложение №6</t>
  </si>
  <si>
    <t>к решению Совета депутатов</t>
  </si>
  <si>
    <t>от  "   " апреля 2021 года №</t>
  </si>
  <si>
    <t>от "10" декабря 2020 года №512/59</t>
  </si>
  <si>
    <t>"О бюджете Рузского городского округа на 2021 год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</si>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</sst>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5]#,##0.00,;[Red][&lt;=-5]\-#,##0.00,;#,##0.00,"/>
  </numFmts>
  <fonts count="7" x14ac:knownFonts="1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EBEE"/>
      </patternFill>
    </fill>
    <fill>
      <patternFill patternType="solid">
        <fgColor rgb="FFFFFFFF"/>
      </patternFill>
    </fill>
    <fill>
      <patternFill patternType="solid">
        <fgColor rgb="FFE57373"/>
      </patternFill>
    </fill>
    <fill>
      <patternFill patternType="solid">
        <fgColor rgb="FFD1C4E9"/>
      </patternFill>
    </fill>
    <fill>
      <patternFill patternType="solid">
        <fgColor rgb="FFC4B3E3"/>
      </patternFill>
    </fill>
    <fill>
      <patternFill patternType="solid">
        <fgColor rgb="FFFFCDD2"/>
      </patternFill>
    </fill>
    <fill>
      <patternFill patternType="solid">
        <fgColor rgb="FFEF9A9A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3" fillId="3" borderId="1" xfId="0" applyNumberFormat="1" applyFont="1" applyFill="1" applyBorder="1" applyAlignment="1">
      <alignment horizontal="right" vertical="center"/>
    </xf>
    <xf numFmtId="0" fontId="3" fillId="8" borderId="1" xfId="0" applyNumberFormat="1" applyFont="1" applyFill="1" applyBorder="1" applyAlignment="1">
      <alignment horizontal="left" vertical="center" wrapText="1"/>
    </xf>
    <xf numFmtId="0" fontId="3" fillId="7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6" borderId="1" xfId="0" applyNumberFormat="1" applyFont="1" applyFill="1" applyBorder="1" applyAlignment="1">
      <alignment horizontal="left" vertical="center" wrapText="1"/>
    </xf>
    <xf numFmtId="0" fontId="3" fillId="5" borderId="1" xfId="0" applyNumberFormat="1" applyFont="1" applyFill="1" applyBorder="1" applyAlignment="1">
      <alignment horizontal="left" vertical="center" wrapText="1"/>
    </xf>
    <xf numFmtId="0" fontId="3" fillId="4" borderId="15" xfId="0" applyNumberFormat="1" applyFont="1" applyFill="1" applyBorder="1" applyAlignment="1">
      <alignment horizontal="left" vertical="center" wrapText="1"/>
    </xf>
    <xf numFmtId="164" fontId="3" fillId="3" borderId="16" xfId="0" applyNumberFormat="1" applyFont="1" applyFill="1" applyBorder="1" applyAlignment="1">
      <alignment horizontal="right" vertical="center"/>
    </xf>
    <xf numFmtId="164" fontId="5" fillId="10" borderId="18" xfId="0" applyNumberFormat="1" applyFont="1" applyFill="1" applyBorder="1" applyAlignment="1">
      <alignment horizontal="right" vertical="center"/>
    </xf>
    <xf numFmtId="164" fontId="5" fillId="10" borderId="19" xfId="0" applyNumberFormat="1" applyFont="1" applyFill="1" applyBorder="1" applyAlignment="1">
      <alignment horizontal="right" vertical="center"/>
    </xf>
    <xf numFmtId="0" fontId="2" fillId="9" borderId="2" xfId="0" applyNumberFormat="1" applyFont="1" applyFill="1" applyBorder="1" applyAlignment="1">
      <alignment horizontal="center" vertical="center"/>
    </xf>
    <xf numFmtId="0" fontId="2" fillId="1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2" fillId="11" borderId="2" xfId="0" applyNumberFormat="1" applyFont="1" applyFill="1" applyBorder="1" applyAlignment="1">
      <alignment horizontal="center" vertical="center" wrapText="1"/>
    </xf>
    <xf numFmtId="0" fontId="2" fillId="11" borderId="11" xfId="0" applyNumberFormat="1" applyFont="1" applyFill="1" applyBorder="1" applyAlignment="1">
      <alignment horizontal="center" vertical="center" wrapText="1"/>
    </xf>
    <xf numFmtId="0" fontId="2" fillId="11" borderId="6" xfId="0" applyNumberFormat="1" applyFont="1" applyFill="1" applyBorder="1" applyAlignment="1">
      <alignment horizontal="center" vertical="center" wrapText="1"/>
    </xf>
    <xf numFmtId="0" fontId="2" fillId="11" borderId="8" xfId="0" applyNumberFormat="1" applyFont="1" applyFill="1" applyBorder="1" applyAlignment="1">
      <alignment horizontal="center" vertical="center" wrapText="1"/>
    </xf>
    <xf numFmtId="0" fontId="2" fillId="11" borderId="5" xfId="0" applyNumberFormat="1" applyFont="1" applyFill="1" applyBorder="1" applyAlignment="1">
      <alignment horizontal="center" vertical="center" wrapText="1"/>
    </xf>
    <xf numFmtId="0" fontId="2" fillId="11" borderId="3" xfId="0" applyNumberFormat="1" applyFont="1" applyFill="1" applyBorder="1" applyAlignment="1">
      <alignment horizontal="center" vertical="center" wrapText="1"/>
    </xf>
    <xf numFmtId="0" fontId="2" fillId="11" borderId="7" xfId="0" applyNumberFormat="1" applyFont="1" applyFill="1" applyBorder="1" applyAlignment="1">
      <alignment horizontal="center" vertical="center" wrapText="1"/>
    </xf>
    <xf numFmtId="0" fontId="2" fillId="11" borderId="9" xfId="0" applyNumberFormat="1" applyFont="1" applyFill="1" applyBorder="1" applyAlignment="1">
      <alignment horizontal="center" vertical="center" wrapText="1"/>
    </xf>
    <xf numFmtId="0" fontId="2" fillId="11" borderId="4" xfId="0" applyNumberFormat="1" applyFont="1" applyFill="1" applyBorder="1" applyAlignment="1">
      <alignment horizontal="center" vertical="center" wrapText="1"/>
    </xf>
    <xf numFmtId="0" fontId="2" fillId="11" borderId="10" xfId="0" applyNumberFormat="1" applyFont="1" applyFill="1" applyBorder="1" applyAlignment="1">
      <alignment horizontal="center" vertical="center" wrapText="1"/>
    </xf>
    <xf numFmtId="0" fontId="5" fillId="10" borderId="17" xfId="0" applyNumberFormat="1" applyFont="1" applyFill="1" applyBorder="1" applyAlignment="1">
      <alignment horizontal="left" vertical="center"/>
    </xf>
    <xf numFmtId="0" fontId="5" fillId="10" borderId="18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9" borderId="2" xfId="0" applyNumberFormat="1" applyFont="1" applyFill="1" applyBorder="1" applyAlignment="1">
      <alignment horizontal="center" vertical="center"/>
    </xf>
    <xf numFmtId="0" fontId="5" fillId="4" borderId="12" xfId="0" applyNumberFormat="1" applyFont="1" applyFill="1" applyBorder="1" applyAlignment="1">
      <alignment horizontal="left" vertical="center" wrapText="1"/>
    </xf>
    <xf numFmtId="0" fontId="5" fillId="4" borderId="13" xfId="0" applyNumberFormat="1" applyFont="1" applyFill="1" applyBorder="1" applyAlignment="1">
      <alignment horizontal="left" vertical="center" wrapText="1"/>
    </xf>
    <xf numFmtId="164" fontId="5" fillId="4" borderId="13" xfId="0" applyNumberFormat="1" applyFont="1" applyFill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0" fontId="5" fillId="4" borderId="15" xfId="0" applyNumberFormat="1" applyFont="1" applyFill="1" applyBorder="1" applyAlignment="1">
      <alignment horizontal="left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164" fontId="5" fillId="4" borderId="16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0"/>
  <sheetViews>
    <sheetView tabSelected="1" workbookViewId="0">
      <selection activeCell="M1" sqref="M1:M1048576"/>
    </sheetView>
  </sheetViews>
  <sheetFormatPr defaultRowHeight="15" x14ac:dyDescent="0.25"/>
  <cols>
    <col min="1" max="1" width="0.7109375" style="1" customWidth="1"/>
    <col min="2" max="7" width="0.5703125" style="1" customWidth="1"/>
    <col min="8" max="8" width="35.7109375" style="1" customWidth="1"/>
    <col min="9" max="9" width="42.140625" style="1" customWidth="1"/>
    <col min="10" max="11" width="18.7109375" style="1" customWidth="1"/>
    <col min="12" max="12" width="20.42578125" style="1" customWidth="1"/>
    <col min="13" max="16384" width="9.140625" style="1"/>
  </cols>
  <sheetData>
    <row r="1" spans="2:12" x14ac:dyDescent="0.25">
      <c r="J1" s="14" t="s">
        <v>47</v>
      </c>
      <c r="K1" s="14"/>
      <c r="L1" s="14"/>
    </row>
    <row r="2" spans="2:12" x14ac:dyDescent="0.25">
      <c r="J2" s="14" t="s">
        <v>48</v>
      </c>
      <c r="K2" s="14"/>
      <c r="L2" s="14"/>
    </row>
    <row r="3" spans="2:12" x14ac:dyDescent="0.25">
      <c r="J3" s="14" t="s">
        <v>43</v>
      </c>
      <c r="K3" s="14"/>
      <c r="L3" s="14"/>
    </row>
    <row r="4" spans="2:12" x14ac:dyDescent="0.25">
      <c r="J4" s="14" t="s">
        <v>49</v>
      </c>
      <c r="K4" s="14"/>
      <c r="L4" s="14"/>
    </row>
    <row r="5" spans="2:12" x14ac:dyDescent="0.25">
      <c r="J5" s="14"/>
      <c r="K5" s="14"/>
      <c r="L5" s="14"/>
    </row>
    <row r="6" spans="2:12" x14ac:dyDescent="0.25">
      <c r="J6" s="14" t="s">
        <v>55</v>
      </c>
      <c r="K6" s="14"/>
      <c r="L6" s="14"/>
    </row>
    <row r="7" spans="2:12" x14ac:dyDescent="0.25">
      <c r="J7" s="14" t="s">
        <v>48</v>
      </c>
      <c r="K7" s="14"/>
      <c r="L7" s="14"/>
    </row>
    <row r="8" spans="2:12" x14ac:dyDescent="0.25">
      <c r="J8" s="14" t="s">
        <v>43</v>
      </c>
      <c r="K8" s="14"/>
      <c r="L8" s="14"/>
    </row>
    <row r="9" spans="2:12" x14ac:dyDescent="0.25">
      <c r="J9" s="14" t="s">
        <v>50</v>
      </c>
      <c r="K9" s="14"/>
      <c r="L9" s="14"/>
    </row>
    <row r="10" spans="2:12" x14ac:dyDescent="0.25">
      <c r="J10" s="14" t="s">
        <v>51</v>
      </c>
      <c r="K10" s="14"/>
      <c r="L10" s="14"/>
    </row>
    <row r="11" spans="2:12" x14ac:dyDescent="0.25">
      <c r="J11" s="14" t="s">
        <v>44</v>
      </c>
      <c r="K11" s="14"/>
      <c r="L11" s="14"/>
    </row>
    <row r="13" spans="2:12" x14ac:dyDescent="0.25">
      <c r="H13" s="15" t="s">
        <v>52</v>
      </c>
      <c r="I13" s="15"/>
      <c r="J13" s="15"/>
      <c r="K13" s="15"/>
      <c r="L13" s="15"/>
    </row>
    <row r="14" spans="2:12" x14ac:dyDescent="0.25">
      <c r="H14" s="15" t="s">
        <v>53</v>
      </c>
      <c r="I14" s="15"/>
      <c r="J14" s="15"/>
      <c r="K14" s="15"/>
      <c r="L14" s="15"/>
    </row>
    <row r="15" spans="2:12" x14ac:dyDescent="0.25">
      <c r="H15" s="16"/>
      <c r="I15" s="16"/>
      <c r="J15" s="16"/>
      <c r="K15" s="16"/>
      <c r="L15" s="16"/>
    </row>
    <row r="16" spans="2:12" ht="15.75" thickBot="1" x14ac:dyDescent="0.3">
      <c r="B16" s="17" t="s">
        <v>54</v>
      </c>
      <c r="C16" s="17"/>
      <c r="D16" s="17"/>
      <c r="E16" s="17"/>
      <c r="F16" s="17"/>
      <c r="G16" s="17"/>
      <c r="H16" s="17"/>
    </row>
    <row r="17" spans="2:12" ht="15.75" customHeight="1" thickBot="1" x14ac:dyDescent="0.3">
      <c r="B17" s="22" t="s">
        <v>45</v>
      </c>
      <c r="C17" s="23"/>
      <c r="D17" s="23"/>
      <c r="E17" s="23"/>
      <c r="F17" s="23"/>
      <c r="G17" s="23"/>
      <c r="H17" s="23"/>
      <c r="I17" s="24"/>
      <c r="J17" s="18" t="s">
        <v>0</v>
      </c>
      <c r="K17" s="20" t="s">
        <v>46</v>
      </c>
      <c r="L17" s="21"/>
    </row>
    <row r="18" spans="2:12" ht="33.75" customHeight="1" thickBot="1" x14ac:dyDescent="0.3">
      <c r="B18" s="25"/>
      <c r="C18" s="26"/>
      <c r="D18" s="26"/>
      <c r="E18" s="26"/>
      <c r="F18" s="26"/>
      <c r="G18" s="26"/>
      <c r="H18" s="26"/>
      <c r="I18" s="27"/>
      <c r="J18" s="19"/>
      <c r="K18" s="13" t="s">
        <v>1</v>
      </c>
      <c r="L18" s="13" t="s">
        <v>2</v>
      </c>
    </row>
    <row r="19" spans="2:12" ht="15.75" thickBot="1" x14ac:dyDescent="0.3">
      <c r="B19" s="32">
        <v>1</v>
      </c>
      <c r="C19" s="32"/>
      <c r="D19" s="32"/>
      <c r="E19" s="32"/>
      <c r="F19" s="32"/>
      <c r="G19" s="32"/>
      <c r="H19" s="32"/>
      <c r="I19" s="32"/>
      <c r="J19" s="12">
        <v>2</v>
      </c>
      <c r="K19" s="12">
        <v>3</v>
      </c>
      <c r="L19" s="12">
        <v>4</v>
      </c>
    </row>
    <row r="20" spans="2:12" ht="24.75" customHeight="1" x14ac:dyDescent="0.25">
      <c r="B20" s="33" t="s">
        <v>3</v>
      </c>
      <c r="C20" s="34"/>
      <c r="D20" s="34"/>
      <c r="E20" s="34"/>
      <c r="F20" s="34"/>
      <c r="G20" s="34"/>
      <c r="H20" s="34"/>
      <c r="I20" s="34"/>
      <c r="J20" s="35">
        <v>14102640</v>
      </c>
      <c r="K20" s="35">
        <v>10000000</v>
      </c>
      <c r="L20" s="36">
        <v>0</v>
      </c>
    </row>
    <row r="21" spans="2:12" ht="18.75" customHeight="1" x14ac:dyDescent="0.25">
      <c r="B21" s="8"/>
      <c r="C21" s="3"/>
      <c r="D21" s="4"/>
      <c r="E21" s="5"/>
      <c r="F21" s="6"/>
      <c r="G21" s="7"/>
      <c r="H21" s="30" t="s">
        <v>5</v>
      </c>
      <c r="I21" s="30"/>
      <c r="J21" s="2">
        <f>10851517.78+232222.22</f>
        <v>11083740</v>
      </c>
      <c r="K21" s="2">
        <v>0</v>
      </c>
      <c r="L21" s="9">
        <v>0</v>
      </c>
    </row>
    <row r="22" spans="2:12" ht="23.25" customHeight="1" x14ac:dyDescent="0.25">
      <c r="B22" s="8"/>
      <c r="C22" s="3"/>
      <c r="D22" s="4"/>
      <c r="E22" s="5"/>
      <c r="F22" s="6"/>
      <c r="G22" s="7"/>
      <c r="H22" s="30" t="s">
        <v>4</v>
      </c>
      <c r="I22" s="31"/>
      <c r="J22" s="2">
        <f>2973547.51+45352.49</f>
        <v>3018900</v>
      </c>
      <c r="K22" s="2">
        <v>0</v>
      </c>
      <c r="L22" s="9">
        <v>0</v>
      </c>
    </row>
    <row r="23" spans="2:12" x14ac:dyDescent="0.25">
      <c r="B23" s="8"/>
      <c r="C23" s="3"/>
      <c r="D23" s="4"/>
      <c r="E23" s="5"/>
      <c r="F23" s="6"/>
      <c r="G23" s="7"/>
      <c r="H23" s="30" t="s">
        <v>38</v>
      </c>
      <c r="I23" s="30"/>
      <c r="J23" s="2">
        <v>0</v>
      </c>
      <c r="K23" s="2">
        <v>10000000</v>
      </c>
      <c r="L23" s="9">
        <v>0</v>
      </c>
    </row>
    <row r="24" spans="2:12" ht="25.5" customHeight="1" x14ac:dyDescent="0.25">
      <c r="B24" s="37" t="s">
        <v>6</v>
      </c>
      <c r="C24" s="38"/>
      <c r="D24" s="38"/>
      <c r="E24" s="38"/>
      <c r="F24" s="38"/>
      <c r="G24" s="38"/>
      <c r="H24" s="38"/>
      <c r="I24" s="38"/>
      <c r="J24" s="39">
        <v>25271000</v>
      </c>
      <c r="K24" s="39">
        <v>41353000</v>
      </c>
      <c r="L24" s="40">
        <v>34461000</v>
      </c>
    </row>
    <row r="25" spans="2:12" ht="34.5" customHeight="1" x14ac:dyDescent="0.25">
      <c r="B25" s="8"/>
      <c r="C25" s="3"/>
      <c r="D25" s="4"/>
      <c r="E25" s="5"/>
      <c r="F25" s="6"/>
      <c r="G25" s="7"/>
      <c r="H25" s="30" t="s">
        <v>7</v>
      </c>
      <c r="I25" s="31"/>
      <c r="J25" s="2">
        <v>25271000</v>
      </c>
      <c r="K25" s="2">
        <v>41353000</v>
      </c>
      <c r="L25" s="9">
        <v>34461000</v>
      </c>
    </row>
    <row r="26" spans="2:12" ht="27" customHeight="1" x14ac:dyDescent="0.25">
      <c r="B26" s="37" t="s">
        <v>8</v>
      </c>
      <c r="C26" s="38"/>
      <c r="D26" s="38"/>
      <c r="E26" s="38"/>
      <c r="F26" s="38"/>
      <c r="G26" s="38"/>
      <c r="H26" s="38"/>
      <c r="I26" s="38"/>
      <c r="J26" s="39">
        <v>161842132.83000001</v>
      </c>
      <c r="K26" s="39">
        <v>92251564.459999993</v>
      </c>
      <c r="L26" s="40">
        <v>153763850</v>
      </c>
    </row>
    <row r="27" spans="2:12" ht="23.25" customHeight="1" x14ac:dyDescent="0.25">
      <c r="B27" s="8"/>
      <c r="C27" s="3"/>
      <c r="D27" s="4"/>
      <c r="E27" s="5"/>
      <c r="F27" s="6"/>
      <c r="G27" s="7"/>
      <c r="H27" s="30" t="s">
        <v>9</v>
      </c>
      <c r="I27" s="30"/>
      <c r="J27" s="2">
        <v>0</v>
      </c>
      <c r="K27" s="2">
        <v>5700000</v>
      </c>
      <c r="L27" s="9">
        <v>0</v>
      </c>
    </row>
    <row r="28" spans="2:12" ht="23.25" customHeight="1" x14ac:dyDescent="0.25">
      <c r="B28" s="8"/>
      <c r="C28" s="3"/>
      <c r="D28" s="4"/>
      <c r="E28" s="5"/>
      <c r="F28" s="6"/>
      <c r="G28" s="7"/>
      <c r="H28" s="30" t="s">
        <v>10</v>
      </c>
      <c r="I28" s="30"/>
      <c r="J28" s="2">
        <v>0</v>
      </c>
      <c r="K28" s="2">
        <f>1736400+569600</f>
        <v>2306000</v>
      </c>
      <c r="L28" s="9">
        <v>0</v>
      </c>
    </row>
    <row r="29" spans="2:12" ht="23.25" customHeight="1" x14ac:dyDescent="0.25">
      <c r="B29" s="8"/>
      <c r="C29" s="3"/>
      <c r="D29" s="4"/>
      <c r="E29" s="5"/>
      <c r="F29" s="6"/>
      <c r="G29" s="7"/>
      <c r="H29" s="30" t="s">
        <v>11</v>
      </c>
      <c r="I29" s="30"/>
      <c r="J29" s="2">
        <v>0</v>
      </c>
      <c r="K29" s="2">
        <f>1661100+544900</f>
        <v>2206000</v>
      </c>
      <c r="L29" s="9">
        <v>0</v>
      </c>
    </row>
    <row r="30" spans="2:12" ht="23.25" customHeight="1" x14ac:dyDescent="0.25">
      <c r="B30" s="8"/>
      <c r="C30" s="3"/>
      <c r="D30" s="4"/>
      <c r="E30" s="5"/>
      <c r="F30" s="6"/>
      <c r="G30" s="7"/>
      <c r="H30" s="30" t="s">
        <v>12</v>
      </c>
      <c r="I30" s="30"/>
      <c r="J30" s="2">
        <v>0</v>
      </c>
      <c r="K30" s="2">
        <f>1656600+543400</f>
        <v>2200000</v>
      </c>
      <c r="L30" s="9">
        <v>0</v>
      </c>
    </row>
    <row r="31" spans="2:12" ht="15" customHeight="1" x14ac:dyDescent="0.25">
      <c r="B31" s="8"/>
      <c r="C31" s="3"/>
      <c r="D31" s="4"/>
      <c r="E31" s="5"/>
      <c r="F31" s="6"/>
      <c r="G31" s="7"/>
      <c r="H31" s="30" t="s">
        <v>13</v>
      </c>
      <c r="I31" s="30"/>
      <c r="J31" s="2">
        <v>0</v>
      </c>
      <c r="K31" s="2">
        <f>1736400+569600</f>
        <v>2306000</v>
      </c>
      <c r="L31" s="9">
        <v>0</v>
      </c>
    </row>
    <row r="32" spans="2:12" ht="23.25" customHeight="1" x14ac:dyDescent="0.25">
      <c r="B32" s="8"/>
      <c r="C32" s="3"/>
      <c r="D32" s="4"/>
      <c r="E32" s="5"/>
      <c r="F32" s="6"/>
      <c r="G32" s="7"/>
      <c r="H32" s="30" t="s">
        <v>14</v>
      </c>
      <c r="I32" s="30"/>
      <c r="J32" s="2">
        <v>0</v>
      </c>
      <c r="K32" s="2">
        <f>2033100+666900</f>
        <v>2700000</v>
      </c>
      <c r="L32" s="9">
        <v>0</v>
      </c>
    </row>
    <row r="33" spans="2:12" ht="23.25" customHeight="1" x14ac:dyDescent="0.25">
      <c r="B33" s="8"/>
      <c r="C33" s="3"/>
      <c r="D33" s="4"/>
      <c r="E33" s="5"/>
      <c r="F33" s="6"/>
      <c r="G33" s="7"/>
      <c r="H33" s="30" t="s">
        <v>15</v>
      </c>
      <c r="I33" s="30"/>
      <c r="J33" s="2">
        <v>0</v>
      </c>
      <c r="K33" s="2">
        <f>1736400+569600</f>
        <v>2306000</v>
      </c>
      <c r="L33" s="9">
        <v>0</v>
      </c>
    </row>
    <row r="34" spans="2:12" ht="39" customHeight="1" x14ac:dyDescent="0.25">
      <c r="B34" s="8"/>
      <c r="C34" s="3"/>
      <c r="D34" s="4"/>
      <c r="E34" s="5"/>
      <c r="F34" s="6"/>
      <c r="G34" s="7"/>
      <c r="H34" s="30" t="s">
        <v>39</v>
      </c>
      <c r="I34" s="31"/>
      <c r="J34" s="2">
        <v>9300010</v>
      </c>
      <c r="K34" s="2">
        <v>0</v>
      </c>
      <c r="L34" s="9">
        <v>0</v>
      </c>
    </row>
    <row r="35" spans="2:12" ht="23.25" customHeight="1" x14ac:dyDescent="0.25">
      <c r="B35" s="8"/>
      <c r="C35" s="3"/>
      <c r="D35" s="4"/>
      <c r="E35" s="5"/>
      <c r="F35" s="6"/>
      <c r="G35" s="7"/>
      <c r="H35" s="30" t="s">
        <v>17</v>
      </c>
      <c r="I35" s="30"/>
      <c r="J35" s="2">
        <v>0</v>
      </c>
      <c r="K35" s="2">
        <v>12491604.460000001</v>
      </c>
      <c r="L35" s="9">
        <v>0</v>
      </c>
    </row>
    <row r="36" spans="2:12" ht="15" customHeight="1" x14ac:dyDescent="0.25">
      <c r="B36" s="8"/>
      <c r="C36" s="3"/>
      <c r="D36" s="4"/>
      <c r="E36" s="5"/>
      <c r="F36" s="6"/>
      <c r="G36" s="7"/>
      <c r="H36" s="30" t="s">
        <v>16</v>
      </c>
      <c r="I36" s="31"/>
      <c r="J36" s="2">
        <v>0</v>
      </c>
      <c r="K36" s="2">
        <v>0</v>
      </c>
      <c r="L36" s="9">
        <v>36967500</v>
      </c>
    </row>
    <row r="37" spans="2:12" ht="15" customHeight="1" x14ac:dyDescent="0.25">
      <c r="B37" s="8"/>
      <c r="C37" s="3"/>
      <c r="D37" s="4"/>
      <c r="E37" s="5"/>
      <c r="F37" s="6"/>
      <c r="G37" s="7"/>
      <c r="H37" s="30" t="s">
        <v>16</v>
      </c>
      <c r="I37" s="31"/>
      <c r="J37" s="2">
        <v>79211000</v>
      </c>
      <c r="K37" s="2">
        <v>0</v>
      </c>
      <c r="L37" s="9">
        <v>0</v>
      </c>
    </row>
    <row r="38" spans="2:12" ht="15" customHeight="1" x14ac:dyDescent="0.25">
      <c r="B38" s="8"/>
      <c r="C38" s="3"/>
      <c r="D38" s="4"/>
      <c r="E38" s="5"/>
      <c r="F38" s="6"/>
      <c r="G38" s="7"/>
      <c r="H38" s="30" t="s">
        <v>18</v>
      </c>
      <c r="I38" s="30"/>
      <c r="J38" s="2">
        <v>1097355.8700000001</v>
      </c>
      <c r="K38" s="2">
        <v>0</v>
      </c>
      <c r="L38" s="9">
        <v>0</v>
      </c>
    </row>
    <row r="39" spans="2:12" ht="15" customHeight="1" x14ac:dyDescent="0.25">
      <c r="B39" s="8"/>
      <c r="C39" s="3"/>
      <c r="D39" s="4"/>
      <c r="E39" s="5"/>
      <c r="F39" s="6"/>
      <c r="G39" s="7"/>
      <c r="H39" s="30" t="s">
        <v>40</v>
      </c>
      <c r="I39" s="31"/>
      <c r="J39" s="2">
        <v>22867.94</v>
      </c>
      <c r="K39" s="2">
        <v>0</v>
      </c>
      <c r="L39" s="9">
        <v>0</v>
      </c>
    </row>
    <row r="40" spans="2:12" ht="15" customHeight="1" x14ac:dyDescent="0.25">
      <c r="B40" s="8"/>
      <c r="C40" s="3"/>
      <c r="D40" s="4"/>
      <c r="E40" s="5"/>
      <c r="F40" s="6"/>
      <c r="G40" s="7"/>
      <c r="H40" s="30" t="s">
        <v>41</v>
      </c>
      <c r="I40" s="30"/>
      <c r="J40" s="2">
        <v>368376.43</v>
      </c>
      <c r="K40" s="2">
        <v>0</v>
      </c>
      <c r="L40" s="9">
        <v>0</v>
      </c>
    </row>
    <row r="41" spans="2:12" ht="15" customHeight="1" x14ac:dyDescent="0.25">
      <c r="B41" s="8"/>
      <c r="C41" s="3"/>
      <c r="D41" s="4"/>
      <c r="E41" s="5"/>
      <c r="F41" s="6"/>
      <c r="G41" s="7"/>
      <c r="H41" s="30" t="s">
        <v>19</v>
      </c>
      <c r="I41" s="30"/>
      <c r="J41" s="2">
        <v>132383.06</v>
      </c>
      <c r="K41" s="2">
        <v>0</v>
      </c>
      <c r="L41" s="9">
        <v>0</v>
      </c>
    </row>
    <row r="42" spans="2:12" ht="15" customHeight="1" x14ac:dyDescent="0.25">
      <c r="B42" s="8"/>
      <c r="C42" s="3"/>
      <c r="D42" s="4"/>
      <c r="E42" s="5"/>
      <c r="F42" s="6"/>
      <c r="G42" s="7"/>
      <c r="H42" s="30" t="s">
        <v>20</v>
      </c>
      <c r="I42" s="30"/>
      <c r="J42" s="2">
        <f>3751550+9184820</f>
        <v>12936370</v>
      </c>
      <c r="K42" s="2">
        <f>7451940+25696350</f>
        <v>33148290</v>
      </c>
      <c r="L42" s="9">
        <f>14431030+63918990</f>
        <v>78350020</v>
      </c>
    </row>
    <row r="43" spans="2:12" ht="15" customHeight="1" x14ac:dyDescent="0.25">
      <c r="B43" s="8"/>
      <c r="C43" s="3"/>
      <c r="D43" s="4"/>
      <c r="E43" s="5"/>
      <c r="F43" s="6"/>
      <c r="G43" s="7"/>
      <c r="H43" s="30" t="s">
        <v>21</v>
      </c>
      <c r="I43" s="30"/>
      <c r="J43" s="2">
        <f>2808340+13152630</f>
        <v>15960970</v>
      </c>
      <c r="K43" s="2">
        <v>0</v>
      </c>
      <c r="L43" s="9">
        <v>0</v>
      </c>
    </row>
    <row r="44" spans="2:12" ht="15" customHeight="1" x14ac:dyDescent="0.25">
      <c r="B44" s="8"/>
      <c r="C44" s="3"/>
      <c r="D44" s="4"/>
      <c r="E44" s="5"/>
      <c r="F44" s="6"/>
      <c r="G44" s="7"/>
      <c r="H44" s="30" t="s">
        <v>22</v>
      </c>
      <c r="I44" s="30"/>
      <c r="J44" s="2">
        <v>8144713.2800000003</v>
      </c>
      <c r="K44" s="2">
        <v>0</v>
      </c>
      <c r="L44" s="9">
        <v>0</v>
      </c>
    </row>
    <row r="45" spans="2:12" ht="15" customHeight="1" x14ac:dyDescent="0.25">
      <c r="B45" s="8"/>
      <c r="C45" s="3"/>
      <c r="D45" s="4"/>
      <c r="E45" s="5"/>
      <c r="F45" s="6"/>
      <c r="G45" s="7"/>
      <c r="H45" s="30" t="s">
        <v>23</v>
      </c>
      <c r="I45" s="30"/>
      <c r="J45" s="2">
        <v>6120529.1100000003</v>
      </c>
      <c r="K45" s="2">
        <v>0</v>
      </c>
      <c r="L45" s="9">
        <v>0</v>
      </c>
    </row>
    <row r="46" spans="2:12" ht="15" customHeight="1" x14ac:dyDescent="0.25">
      <c r="B46" s="8"/>
      <c r="C46" s="3"/>
      <c r="D46" s="4"/>
      <c r="E46" s="5"/>
      <c r="F46" s="6"/>
      <c r="G46" s="7"/>
      <c r="H46" s="30" t="s">
        <v>24</v>
      </c>
      <c r="I46" s="30"/>
      <c r="J46" s="2">
        <v>6452608.8799999999</v>
      </c>
      <c r="K46" s="2">
        <v>0</v>
      </c>
      <c r="L46" s="9">
        <v>0</v>
      </c>
    </row>
    <row r="47" spans="2:12" ht="15" customHeight="1" x14ac:dyDescent="0.25">
      <c r="B47" s="8"/>
      <c r="C47" s="3"/>
      <c r="D47" s="4"/>
      <c r="E47" s="5"/>
      <c r="F47" s="6"/>
      <c r="G47" s="7"/>
      <c r="H47" s="30" t="s">
        <v>25</v>
      </c>
      <c r="I47" s="30"/>
      <c r="J47" s="2">
        <v>5804124.7400000002</v>
      </c>
      <c r="K47" s="2">
        <v>0</v>
      </c>
      <c r="L47" s="9">
        <v>0</v>
      </c>
    </row>
    <row r="48" spans="2:12" ht="15" customHeight="1" x14ac:dyDescent="0.25">
      <c r="B48" s="8"/>
      <c r="C48" s="3"/>
      <c r="D48" s="4"/>
      <c r="E48" s="5"/>
      <c r="F48" s="6"/>
      <c r="G48" s="7"/>
      <c r="H48" s="30" t="s">
        <v>26</v>
      </c>
      <c r="I48" s="30"/>
      <c r="J48" s="2">
        <v>8551761.5399999991</v>
      </c>
      <c r="K48" s="2">
        <v>0</v>
      </c>
      <c r="L48" s="9">
        <v>0</v>
      </c>
    </row>
    <row r="49" spans="2:12" ht="15" customHeight="1" x14ac:dyDescent="0.25">
      <c r="B49" s="8"/>
      <c r="C49" s="3"/>
      <c r="D49" s="4"/>
      <c r="E49" s="5"/>
      <c r="F49" s="6"/>
      <c r="G49" s="7"/>
      <c r="H49" s="30" t="s">
        <v>27</v>
      </c>
      <c r="I49" s="30"/>
      <c r="J49" s="2">
        <v>7739061.9800000004</v>
      </c>
      <c r="K49" s="2">
        <v>0</v>
      </c>
      <c r="L49" s="9">
        <v>0</v>
      </c>
    </row>
    <row r="50" spans="2:12" ht="15" customHeight="1" x14ac:dyDescent="0.25">
      <c r="B50" s="8"/>
      <c r="C50" s="3"/>
      <c r="D50" s="4"/>
      <c r="E50" s="5"/>
      <c r="F50" s="6"/>
      <c r="G50" s="7"/>
      <c r="H50" s="30" t="s">
        <v>28</v>
      </c>
      <c r="I50" s="30"/>
      <c r="J50" s="2">
        <v>0</v>
      </c>
      <c r="K50" s="2">
        <v>18756000</v>
      </c>
      <c r="L50" s="9">
        <v>0</v>
      </c>
    </row>
    <row r="51" spans="2:12" ht="15" customHeight="1" x14ac:dyDescent="0.25">
      <c r="B51" s="8"/>
      <c r="C51" s="3"/>
      <c r="D51" s="4"/>
      <c r="E51" s="5"/>
      <c r="F51" s="6"/>
      <c r="G51" s="7"/>
      <c r="H51" s="30" t="s">
        <v>29</v>
      </c>
      <c r="I51" s="30"/>
      <c r="J51" s="2">
        <v>0</v>
      </c>
      <c r="K51" s="2">
        <v>8131670</v>
      </c>
      <c r="L51" s="9">
        <v>21387330</v>
      </c>
    </row>
    <row r="52" spans="2:12" ht="15" customHeight="1" x14ac:dyDescent="0.25">
      <c r="B52" s="8"/>
      <c r="C52" s="3"/>
      <c r="D52" s="4"/>
      <c r="E52" s="5"/>
      <c r="F52" s="6"/>
      <c r="G52" s="7"/>
      <c r="H52" s="30" t="s">
        <v>30</v>
      </c>
      <c r="I52" s="30"/>
      <c r="J52" s="2">
        <v>0</v>
      </c>
      <c r="K52" s="2">
        <v>0</v>
      </c>
      <c r="L52" s="9">
        <v>9381000</v>
      </c>
    </row>
    <row r="53" spans="2:12" ht="15" customHeight="1" x14ac:dyDescent="0.25">
      <c r="B53" s="8"/>
      <c r="C53" s="3"/>
      <c r="D53" s="4"/>
      <c r="E53" s="5"/>
      <c r="F53" s="6"/>
      <c r="G53" s="7"/>
      <c r="H53" s="30" t="s">
        <v>31</v>
      </c>
      <c r="I53" s="30"/>
      <c r="J53" s="2">
        <v>0</v>
      </c>
      <c r="K53" s="2">
        <v>0</v>
      </c>
      <c r="L53" s="9">
        <v>7678000</v>
      </c>
    </row>
    <row r="54" spans="2:12" ht="32.25" customHeight="1" x14ac:dyDescent="0.25">
      <c r="B54" s="37" t="s">
        <v>32</v>
      </c>
      <c r="C54" s="38"/>
      <c r="D54" s="38"/>
      <c r="E54" s="38"/>
      <c r="F54" s="38"/>
      <c r="G54" s="38"/>
      <c r="H54" s="38"/>
      <c r="I54" s="38"/>
      <c r="J54" s="39">
        <v>535113463.93000001</v>
      </c>
      <c r="K54" s="39">
        <v>268312.68</v>
      </c>
      <c r="L54" s="40">
        <v>0</v>
      </c>
    </row>
    <row r="55" spans="2:12" ht="23.25" customHeight="1" x14ac:dyDescent="0.25">
      <c r="B55" s="8"/>
      <c r="C55" s="3"/>
      <c r="D55" s="4"/>
      <c r="E55" s="5"/>
      <c r="F55" s="6"/>
      <c r="G55" s="7"/>
      <c r="H55" s="30" t="s">
        <v>33</v>
      </c>
      <c r="I55" s="30"/>
      <c r="J55" s="2">
        <v>411.26</v>
      </c>
      <c r="K55" s="2">
        <v>268312.68</v>
      </c>
      <c r="L55" s="9">
        <v>0</v>
      </c>
    </row>
    <row r="56" spans="2:12" ht="23.25" customHeight="1" x14ac:dyDescent="0.25">
      <c r="B56" s="8"/>
      <c r="C56" s="3"/>
      <c r="D56" s="4"/>
      <c r="E56" s="5"/>
      <c r="F56" s="6"/>
      <c r="G56" s="7"/>
      <c r="H56" s="30" t="s">
        <v>35</v>
      </c>
      <c r="I56" s="30"/>
      <c r="J56" s="2">
        <f>36825.71*1000</f>
        <v>36825710</v>
      </c>
      <c r="K56" s="2">
        <v>0</v>
      </c>
      <c r="L56" s="9">
        <v>0</v>
      </c>
    </row>
    <row r="57" spans="2:12" ht="23.25" customHeight="1" x14ac:dyDescent="0.25">
      <c r="B57" s="8"/>
      <c r="C57" s="3"/>
      <c r="D57" s="4"/>
      <c r="E57" s="5"/>
      <c r="F57" s="6"/>
      <c r="G57" s="7"/>
      <c r="H57" s="30" t="s">
        <v>34</v>
      </c>
      <c r="I57" s="30"/>
      <c r="J57" s="2">
        <v>498287342.67000002</v>
      </c>
      <c r="K57" s="2">
        <v>0</v>
      </c>
      <c r="L57" s="9">
        <v>0</v>
      </c>
    </row>
    <row r="58" spans="2:12" ht="30.75" customHeight="1" x14ac:dyDescent="0.25">
      <c r="B58" s="37" t="s">
        <v>36</v>
      </c>
      <c r="C58" s="38"/>
      <c r="D58" s="38"/>
      <c r="E58" s="38"/>
      <c r="F58" s="38"/>
      <c r="G58" s="38"/>
      <c r="H58" s="38"/>
      <c r="I58" s="38"/>
      <c r="J58" s="39">
        <v>153491562.06</v>
      </c>
      <c r="K58" s="39">
        <v>122195984.91</v>
      </c>
      <c r="L58" s="40">
        <v>20451819.5</v>
      </c>
    </row>
    <row r="59" spans="2:12" ht="15" customHeight="1" x14ac:dyDescent="0.25">
      <c r="B59" s="8"/>
      <c r="C59" s="3"/>
      <c r="D59" s="4"/>
      <c r="E59" s="5"/>
      <c r="F59" s="6"/>
      <c r="G59" s="7"/>
      <c r="H59" s="30" t="s">
        <v>42</v>
      </c>
      <c r="I59" s="31"/>
      <c r="J59" s="2">
        <v>153491562.06</v>
      </c>
      <c r="K59" s="2">
        <v>122195984.91</v>
      </c>
      <c r="L59" s="9">
        <v>20451819.5</v>
      </c>
    </row>
    <row r="60" spans="2:12" ht="15.75" thickBot="1" x14ac:dyDescent="0.3">
      <c r="B60" s="28" t="s">
        <v>37</v>
      </c>
      <c r="C60" s="29"/>
      <c r="D60" s="29"/>
      <c r="E60" s="29"/>
      <c r="F60" s="29"/>
      <c r="G60" s="29"/>
      <c r="H60" s="29"/>
      <c r="I60" s="29"/>
      <c r="J60" s="10">
        <v>889820798.82000005</v>
      </c>
      <c r="K60" s="10">
        <v>266068862.05000001</v>
      </c>
      <c r="L60" s="11">
        <v>208676669.5</v>
      </c>
    </row>
  </sheetData>
  <mergeCells count="60">
    <mergeCell ref="B19:I19"/>
    <mergeCell ref="B24:I24"/>
    <mergeCell ref="H21:I21"/>
    <mergeCell ref="H22:I22"/>
    <mergeCell ref="H23:I23"/>
    <mergeCell ref="B20:I20"/>
    <mergeCell ref="H28:I28"/>
    <mergeCell ref="H29:I29"/>
    <mergeCell ref="H30:I30"/>
    <mergeCell ref="H27:I27"/>
    <mergeCell ref="H25:I25"/>
    <mergeCell ref="B26:I26"/>
    <mergeCell ref="H36:I36"/>
    <mergeCell ref="H34:I34"/>
    <mergeCell ref="H35:I35"/>
    <mergeCell ref="H33:I33"/>
    <mergeCell ref="H31:I31"/>
    <mergeCell ref="H32:I32"/>
    <mergeCell ref="H41:I41"/>
    <mergeCell ref="H40:I40"/>
    <mergeCell ref="H39:I39"/>
    <mergeCell ref="H38:I38"/>
    <mergeCell ref="H37:I37"/>
    <mergeCell ref="H48:I48"/>
    <mergeCell ref="H46:I46"/>
    <mergeCell ref="H44:I44"/>
    <mergeCell ref="H45:I45"/>
    <mergeCell ref="H42:I42"/>
    <mergeCell ref="H43:I43"/>
    <mergeCell ref="J17:J18"/>
    <mergeCell ref="K17:L17"/>
    <mergeCell ref="B17:I18"/>
    <mergeCell ref="B60:I60"/>
    <mergeCell ref="H59:I59"/>
    <mergeCell ref="B58:I58"/>
    <mergeCell ref="H56:I56"/>
    <mergeCell ref="H57:I57"/>
    <mergeCell ref="H55:I55"/>
    <mergeCell ref="B54:I54"/>
    <mergeCell ref="H52:I52"/>
    <mergeCell ref="H53:I53"/>
    <mergeCell ref="H51:I51"/>
    <mergeCell ref="H49:I49"/>
    <mergeCell ref="H50:I50"/>
    <mergeCell ref="H47:I47"/>
    <mergeCell ref="J11:L11"/>
    <mergeCell ref="H13:L13"/>
    <mergeCell ref="H14:L14"/>
    <mergeCell ref="H15:L15"/>
    <mergeCell ref="B16:H16"/>
    <mergeCell ref="J6:L6"/>
    <mergeCell ref="J7:L7"/>
    <mergeCell ref="J8:L8"/>
    <mergeCell ref="J9:L9"/>
    <mergeCell ref="J10:L10"/>
    <mergeCell ref="J1:L1"/>
    <mergeCell ref="J2:L2"/>
    <mergeCell ref="J3:L3"/>
    <mergeCell ref="J4:L4"/>
    <mergeCell ref="J5:L5"/>
  </mergeCells>
  <pageMargins left="0.39370078740157483" right="0.23622047244094491" top="0.74803149606299213" bottom="0.39370078740157483" header="0.51181102362204722" footer="0.51181102362204722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 2021-2023 (апрель)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dcterms:created xsi:type="dcterms:W3CDTF">2021-04-15T08:42:51Z</dcterms:created>
  <dcterms:modified xsi:type="dcterms:W3CDTF">2021-04-15T09:33:10Z</dcterms:modified>
</cp:coreProperties>
</file>