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00" windowWidth="22695" windowHeight="8730"/>
  </bookViews>
  <sheets>
    <sheet name="18_источники 2020-2021" sheetId="1" r:id="rId1"/>
  </sheets>
  <externalReferences>
    <externalReference r:id="rId2"/>
  </externalReferences>
  <definedNames>
    <definedName name="_xlnm.Print_Titles" localSheetId="0">'18_источники 2020-2021'!$18:$19</definedName>
  </definedNames>
  <calcPr calcId="125725"/>
</workbook>
</file>

<file path=xl/calcChain.xml><?xml version="1.0" encoding="utf-8"?>
<calcChain xmlns="http://schemas.openxmlformats.org/spreadsheetml/2006/main">
  <c r="K36" i="1"/>
  <c r="J36"/>
  <c r="K25" l="1"/>
  <c r="K35" s="1"/>
  <c r="K47"/>
  <c r="J47"/>
  <c r="J35" s="1"/>
  <c r="K49" l="1"/>
  <c r="J49"/>
  <c r="K48"/>
  <c r="J48"/>
  <c r="K46"/>
  <c r="J46"/>
  <c r="K45"/>
  <c r="K44" s="1"/>
  <c r="J45"/>
  <c r="J44" s="1"/>
  <c r="K42"/>
  <c r="K40" s="1"/>
  <c r="J42"/>
  <c r="J41" s="1"/>
  <c r="K38"/>
  <c r="J38"/>
  <c r="J34"/>
  <c r="K34"/>
  <c r="K33"/>
  <c r="J33"/>
  <c r="K31"/>
  <c r="J31"/>
  <c r="K29"/>
  <c r="J29"/>
  <c r="K28"/>
  <c r="J28"/>
  <c r="K26"/>
  <c r="J26"/>
  <c r="K24"/>
  <c r="J24"/>
  <c r="J23" l="1"/>
  <c r="J40"/>
  <c r="J37" s="1"/>
  <c r="J22" s="1"/>
  <c r="K23"/>
  <c r="K41"/>
  <c r="K37"/>
  <c r="K22" l="1"/>
</calcChain>
</file>

<file path=xl/sharedStrings.xml><?xml version="1.0" encoding="utf-8"?>
<sst xmlns="http://schemas.openxmlformats.org/spreadsheetml/2006/main" count="275" uniqueCount="76">
  <si>
    <t xml:space="preserve">к решению Совета депутатов </t>
  </si>
  <si>
    <t>Ед. измерения: тыс. рублей</t>
  </si>
  <si>
    <t>вид источников финансирования дефицитов бюджета</t>
  </si>
  <si>
    <t>Наименование</t>
  </si>
  <si>
    <t>администратор</t>
  </si>
  <si>
    <t>группа</t>
  </si>
  <si>
    <t>подгруппа</t>
  </si>
  <si>
    <t>статья</t>
  </si>
  <si>
    <t>подстатья</t>
  </si>
  <si>
    <t>элемент*</t>
  </si>
  <si>
    <t>программа (подпрограмма)</t>
  </si>
  <si>
    <t>экономическая классификация</t>
  </si>
  <si>
    <t>в процентах к общей сумме доходов без учета безвозмездных поступлений</t>
  </si>
  <si>
    <t>000</t>
  </si>
  <si>
    <t>01</t>
  </si>
  <si>
    <t>00</t>
  </si>
  <si>
    <t>0000</t>
  </si>
  <si>
    <t>Источники внутреннего  финансирования дефицитов бюджета</t>
  </si>
  <si>
    <t>02</t>
  </si>
  <si>
    <t>Кредиты кредитных организаций в валюте Российской Федерации</t>
  </si>
  <si>
    <t>700</t>
  </si>
  <si>
    <t xml:space="preserve">     Получение кредитов от кредитных организаций в валюте Российской Федерации</t>
  </si>
  <si>
    <t>05</t>
  </si>
  <si>
    <t>710</t>
  </si>
  <si>
    <t>800</t>
  </si>
  <si>
    <t xml:space="preserve">     Погашение кредитов, предоставленных кредитными организациями в валюте Российской Федерации </t>
  </si>
  <si>
    <t>810</t>
  </si>
  <si>
    <t>03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</si>
  <si>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</si>
  <si>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</si>
  <si>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 xml:space="preserve">     Получение бюджетных  кредитов от других бюджетов бюджетной системы Российской Федерации в валюте Российской Федерации</t>
  </si>
  <si>
    <t xml:space="preserve">     Погашение бюджетных кредитов, полученных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</si>
  <si>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бюджета</t>
  </si>
  <si>
    <t>510</t>
  </si>
  <si>
    <t>610</t>
  </si>
  <si>
    <t>06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</si>
  <si>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</si>
  <si>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</si>
  <si>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630</t>
  </si>
  <si>
    <t>Средства от продажи акций и иных форм участия в капитале, находящихся в государственной и муниципальной собственности</t>
  </si>
  <si>
    <t>04</t>
  </si>
  <si>
    <t>Исполнение государственных и муниципальных гарантий</t>
  </si>
  <si>
    <t>Исполнение государственных и муниципальных гарантий в валюте Российской Федерации</t>
  </si>
  <si>
    <t xml:space="preserve">     Исполнение государственных и муниципальных гарантий в валюте Российской Федерации, в случае если исполнение гарантом государственных и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</si>
  <si>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Бюджетные кредиты, предоставленные внутри страны в валюте Российской Федерации</t>
  </si>
  <si>
    <t>600</t>
  </si>
  <si>
    <t>Возврат бюджетных кредитов, предоставленных  внутри страны  в валюте Российской Федерации</t>
  </si>
  <si>
    <t>Возврат бюджетных кредитов, предоставленных юридическим лицам в валюте Российской Федерации</t>
  </si>
  <si>
    <t>640</t>
  </si>
  <si>
    <t>500</t>
  </si>
  <si>
    <t>Предоставление бюджетных кредитов внутри страны в валюте Российской Федерации</t>
  </si>
  <si>
    <t>Предоставление бюджетных кредитов юридическим лицам в валюте Российской Федерации</t>
  </si>
  <si>
    <t>540</t>
  </si>
  <si>
    <t>Рузского городского округа</t>
  </si>
  <si>
    <t>Дефицит бюджета Рузского городского округа</t>
  </si>
  <si>
    <t xml:space="preserve">     Уменьшение прочих остатков денежных средств бюджета городского округа</t>
  </si>
  <si>
    <t xml:space="preserve">     Увеличение прочих остатков денежных средств бюджета городского округа</t>
  </si>
  <si>
    <t xml:space="preserve">     Получение кредитов от кредитных организаций бюджетами городских округов в валюте Российской Федерации</t>
  </si>
  <si>
    <t>Предоставление бюджетных кредитов юридическим лицам из бюджетов городских округов в валюте Российской Федерации</t>
  </si>
  <si>
    <t xml:space="preserve">     Погашение бюджетами городских округов кредитов от кредитных организаций в валюте Российской Федерации</t>
  </si>
  <si>
    <t xml:space="preserve">     Получение кредитов от других бюджетов бюджетной системы Российской Федерации бюджетами городских округов в валюте Российской Федерации</t>
  </si>
  <si>
    <t xml:space="preserve">     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</si>
  <si>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Исполнение муниципальных гарантий городских округов в валюте Российской Федерации, в случае если исполнение гарантом муниципальных  гарантий ведет к возникновению права регрессного требования гаранта к принципалу, либо обусловлено уступкой гаранту прав требования бенефициара к принципалу</t>
  </si>
  <si>
    <t>Возврат бюджетных кредитов, предоставленных юридическим лицам из бюджетов городских округов в валюте Российской Федерации</t>
  </si>
  <si>
    <t>2020 год</t>
  </si>
  <si>
    <t>2021 год</t>
  </si>
  <si>
    <t>сумма</t>
  </si>
  <si>
    <t>Источники  внутреннего финансирования дефицита бюджета Рузского городского округа на 2020 и 2021 годы</t>
  </si>
  <si>
    <t>Приложение № 18</t>
  </si>
  <si>
    <t>"О бюджете Рузского городского округа на 2019 год</t>
  </si>
  <si>
    <t>и  плановый период  2020  и 2021 годов"</t>
  </si>
  <si>
    <t>от   "  19   "  декабря 2018 года №316/31</t>
  </si>
  <si>
    <t>Приложение №11</t>
  </si>
  <si>
    <t>к Решению Совета депутатов</t>
  </si>
  <si>
    <t xml:space="preserve">Московской области </t>
  </si>
  <si>
    <t>от  "24" апреля  2019 года №356/37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</si>
</sst>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_-* #,##0.00_р_._-;\-* #,##0.00_р_._-;_-* &quot;-&quot;??_р_._-;_-@_-"/>
  </numFmts>
  <fonts count="3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15">
    <xf numFmtId="0" fontId="0" fillId="0" borderId="0"/>
    <xf numFmtId="0" fontId="2" fillId="2" borderId="1" applyNumberFormat="0" applyFont="0" applyAlignment="0" applyProtection="0"/>
    <xf numFmtId="165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5" fillId="9" borderId="7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6" fillId="22" borderId="8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7" fillId="22" borderId="7" applyNumberFormat="0" applyAlignment="0" applyProtection="0"/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49" fontId="19" fillId="0" borderId="0">
      <alignment horizontal="righ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4" fillId="24" borderId="13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8" fillId="0" borderId="0" applyProtection="0"/>
    <xf numFmtId="0" fontId="18" fillId="0" borderId="0" applyProtection="0"/>
    <xf numFmtId="0" fontId="2" fillId="0" borderId="0"/>
    <xf numFmtId="0" fontId="2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" fillId="0" borderId="0"/>
    <xf numFmtId="0" fontId="1" fillId="0" borderId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0" fontId="27" fillId="0" borderId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left" wrapText="1"/>
      <protection locked="0" hidden="1"/>
    </xf>
    <xf numFmtId="0" fontId="18" fillId="0" borderId="0">
      <alignment horizontal="right" vertical="top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23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0" fontId="18" fillId="0" borderId="0">
      <alignment horizontal="left" vertical="top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0" fontId="18" fillId="0" borderId="14">
      <alignment horizontal="left" wrapText="1"/>
      <protection locked="0" hidden="1"/>
    </xf>
    <xf numFmtId="49" fontId="32" fillId="0" borderId="0">
      <alignment horizontal="center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23" borderId="0">
      <alignment horizontal="left" vertical="top" wrapText="1"/>
      <protection locked="0" hidden="1"/>
    </xf>
    <xf numFmtId="49" fontId="18" fillId="0" borderId="0">
      <alignment horizontal="left" vertical="top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49" fontId="18" fillId="0" borderId="0">
      <alignment horizontal="center" vertical="center" wrapText="1"/>
      <protection locked="0" hidden="1"/>
    </xf>
    <xf numFmtId="49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0" borderId="16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0" fontId="18" fillId="0" borderId="0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18" fillId="0" borderId="0">
      <alignment horizontal="left" wrapText="1"/>
      <protection locked="0" hidden="1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49" fontId="18" fillId="23" borderId="16">
      <alignment horizontal="center" vertical="center" wrapText="1"/>
      <protection locked="0" hidden="1"/>
    </xf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</cellStyleXfs>
  <cellXfs count="73">
    <xf numFmtId="0" fontId="0" fillId="0" borderId="0" xfId="0"/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left" wrapText="1"/>
    </xf>
    <xf numFmtId="164" fontId="3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5" fontId="3" fillId="0" borderId="0" xfId="2" applyFont="1" applyBorder="1" applyAlignment="1"/>
    <xf numFmtId="164" fontId="5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164" fontId="6" fillId="0" borderId="3" xfId="0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center" vertical="center" textRotation="90" wrapText="1"/>
    </xf>
    <xf numFmtId="164" fontId="6" fillId="0" borderId="3" xfId="0" applyNumberFormat="1" applyFont="1" applyBorder="1" applyAlignment="1">
      <alignment horizontal="right" wrapText="1"/>
    </xf>
    <xf numFmtId="164" fontId="6" fillId="0" borderId="3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Border="1" applyAlignment="1">
      <alignment wrapText="1"/>
    </xf>
    <xf numFmtId="164" fontId="4" fillId="0" borderId="3" xfId="0" applyNumberFormat="1" applyFont="1" applyBorder="1" applyAlignment="1">
      <alignment horizontal="right" wrapText="1"/>
    </xf>
    <xf numFmtId="164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wrapText="1"/>
    </xf>
    <xf numFmtId="49" fontId="6" fillId="0" borderId="3" xfId="0" applyNumberFormat="1" applyFont="1" applyBorder="1" applyAlignment="1">
      <alignment horizontal="left" wrapText="1"/>
    </xf>
    <xf numFmtId="164" fontId="6" fillId="0" borderId="3" xfId="0" applyNumberFormat="1" applyFont="1" applyBorder="1" applyAlignment="1">
      <alignment vertical="top" wrapText="1"/>
    </xf>
    <xf numFmtId="49" fontId="6" fillId="0" borderId="3" xfId="0" applyNumberFormat="1" applyFont="1" applyBorder="1" applyAlignment="1">
      <alignment horizontal="right" vertical="top" wrapText="1"/>
    </xf>
    <xf numFmtId="49" fontId="6" fillId="0" borderId="3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right" vertical="top" wrapText="1"/>
    </xf>
    <xf numFmtId="49" fontId="4" fillId="0" borderId="3" xfId="0" applyNumberFormat="1" applyFont="1" applyBorder="1" applyAlignment="1">
      <alignment horizontal="left" vertical="top" wrapText="1"/>
    </xf>
    <xf numFmtId="164" fontId="4" fillId="0" borderId="3" xfId="0" applyNumberFormat="1" applyFont="1" applyBorder="1" applyAlignment="1">
      <alignment vertical="top" wrapText="1"/>
    </xf>
    <xf numFmtId="164" fontId="4" fillId="3" borderId="3" xfId="0" applyNumberFormat="1" applyFont="1" applyFill="1" applyBorder="1" applyAlignment="1">
      <alignment horizontal="right" vertical="center" wrapText="1"/>
    </xf>
    <xf numFmtId="164" fontId="6" fillId="3" borderId="3" xfId="0" applyNumberFormat="1" applyFont="1" applyFill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right" vertical="top" wrapText="1"/>
    </xf>
    <xf numFmtId="49" fontId="9" fillId="0" borderId="3" xfId="0" applyNumberFormat="1" applyFont="1" applyBorder="1" applyAlignment="1">
      <alignment horizontal="left" vertical="top" wrapText="1"/>
    </xf>
    <xf numFmtId="164" fontId="9" fillId="0" borderId="3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horizontal="right" vertical="center" wrapText="1"/>
    </xf>
    <xf numFmtId="49" fontId="8" fillId="0" borderId="3" xfId="0" applyNumberFormat="1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vertical="top" wrapText="1"/>
    </xf>
    <xf numFmtId="49" fontId="4" fillId="0" borderId="3" xfId="0" applyNumberFormat="1" applyFont="1" applyBorder="1" applyAlignment="1">
      <alignment horizontal="right" wrapText="1"/>
    </xf>
    <xf numFmtId="49" fontId="4" fillId="0" borderId="3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left" vertical="top" wrapText="1"/>
    </xf>
    <xf numFmtId="164" fontId="3" fillId="0" borderId="0" xfId="0" applyNumberFormat="1" applyFont="1" applyBorder="1" applyAlignment="1"/>
    <xf numFmtId="164" fontId="3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/>
    <xf numFmtId="49" fontId="4" fillId="0" borderId="3" xfId="0" applyNumberFormat="1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 wrapText="1"/>
    </xf>
    <xf numFmtId="164" fontId="3" fillId="0" borderId="0" xfId="0" applyNumberFormat="1" applyFont="1" applyBorder="1" applyAlignment="1">
      <alignment vertical="center"/>
    </xf>
    <xf numFmtId="49" fontId="4" fillId="0" borderId="0" xfId="1" applyNumberFormat="1" applyFont="1" applyFill="1" applyBorder="1" applyAlignment="1">
      <alignment vertical="center" wrapText="1"/>
    </xf>
    <xf numFmtId="0" fontId="4" fillId="0" borderId="0" xfId="0" applyFont="1" applyAlignment="1"/>
    <xf numFmtId="164" fontId="3" fillId="0" borderId="0" xfId="0" applyNumberFormat="1" applyFont="1" applyBorder="1" applyAlignment="1">
      <alignment horizontal="right" vertical="center" wrapText="1"/>
    </xf>
    <xf numFmtId="49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4" fillId="0" borderId="0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615">
    <cellStyle name="20% - Акцент1 2" xfId="3"/>
    <cellStyle name="20% - Акцент1 2 2" xfId="4"/>
    <cellStyle name="20% - Акцент1 2 3" xfId="5"/>
    <cellStyle name="20% - Акцент1 2 4" xfId="6"/>
    <cellStyle name="20% - Акцент1 3" xfId="7"/>
    <cellStyle name="20% - Акцент1 4" xfId="8"/>
    <cellStyle name="20% - Акцент2 2" xfId="9"/>
    <cellStyle name="20% - Акцент2 2 2" xfId="10"/>
    <cellStyle name="20% - Акцент2 2 3" xfId="11"/>
    <cellStyle name="20% - Акцент2 2 4" xfId="12"/>
    <cellStyle name="20% - Акцент2 3" xfId="13"/>
    <cellStyle name="20% - Акцент2 4" xfId="14"/>
    <cellStyle name="20% - Акцент3 2" xfId="15"/>
    <cellStyle name="20% - Акцент3 2 2" xfId="16"/>
    <cellStyle name="20% - Акцент3 2 3" xfId="17"/>
    <cellStyle name="20% - Акцент3 2 4" xfId="18"/>
    <cellStyle name="20% - Акцент3 3" xfId="19"/>
    <cellStyle name="20% - Акцент3 4" xfId="20"/>
    <cellStyle name="20% - Акцент4 2" xfId="21"/>
    <cellStyle name="20% - Акцент4 2 2" xfId="22"/>
    <cellStyle name="20% - Акцент4 2 3" xfId="23"/>
    <cellStyle name="20% - Акцент4 2 4" xfId="24"/>
    <cellStyle name="20% - Акцент4 3" xfId="25"/>
    <cellStyle name="20% - Акцент4 4" xfId="26"/>
    <cellStyle name="20% - Акцент5 2" xfId="27"/>
    <cellStyle name="20% - Акцент5 2 2" xfId="28"/>
    <cellStyle name="20% - Акцент5 2 3" xfId="29"/>
    <cellStyle name="20% - Акцент5 2 4" xfId="30"/>
    <cellStyle name="20% - Акцент5 3" xfId="31"/>
    <cellStyle name="20% - Акцент5 4" xfId="32"/>
    <cellStyle name="20% - Акцент6 2" xfId="33"/>
    <cellStyle name="20% - Акцент6 2 2" xfId="34"/>
    <cellStyle name="20% - Акцент6 2 3" xfId="35"/>
    <cellStyle name="20% - Акцент6 2 4" xfId="36"/>
    <cellStyle name="20% - Акцент6 3" xfId="37"/>
    <cellStyle name="20% - Акцент6 4" xfId="38"/>
    <cellStyle name="40% - Акцент1 2" xfId="39"/>
    <cellStyle name="40% - Акцент1 2 2" xfId="40"/>
    <cellStyle name="40% - Акцент1 2 3" xfId="41"/>
    <cellStyle name="40% - Акцент1 2 4" xfId="42"/>
    <cellStyle name="40% - Акцент1 3" xfId="43"/>
    <cellStyle name="40% - Акцент1 4" xfId="44"/>
    <cellStyle name="40% - Акцент2 2" xfId="45"/>
    <cellStyle name="40% - Акцент2 2 2" xfId="46"/>
    <cellStyle name="40% - Акцент2 2 3" xfId="47"/>
    <cellStyle name="40% - Акцент2 2 4" xfId="48"/>
    <cellStyle name="40% - Акцент2 3" xfId="49"/>
    <cellStyle name="40% - Акцент2 4" xfId="50"/>
    <cellStyle name="40% - Акцент3 2" xfId="51"/>
    <cellStyle name="40% - Акцент3 2 2" xfId="52"/>
    <cellStyle name="40% - Акцент3 2 3" xfId="53"/>
    <cellStyle name="40% - Акцент3 2 4" xfId="54"/>
    <cellStyle name="40% - Акцент3 3" xfId="55"/>
    <cellStyle name="40% - Акцент3 4" xfId="56"/>
    <cellStyle name="40% - Акцент4 2" xfId="57"/>
    <cellStyle name="40% - Акцент4 2 2" xfId="58"/>
    <cellStyle name="40% - Акцент4 2 3" xfId="59"/>
    <cellStyle name="40% - Акцент4 2 4" xfId="60"/>
    <cellStyle name="40% - Акцент4 3" xfId="61"/>
    <cellStyle name="40% - Акцент4 4" xfId="62"/>
    <cellStyle name="40% - Акцент5 2" xfId="63"/>
    <cellStyle name="40% - Акцент5 2 2" xfId="64"/>
    <cellStyle name="40% - Акцент5 2 3" xfId="65"/>
    <cellStyle name="40% - Акцент5 2 4" xfId="66"/>
    <cellStyle name="40% - Акцент5 3" xfId="67"/>
    <cellStyle name="40% - Акцент5 4" xfId="68"/>
    <cellStyle name="40% - Акцент6 2" xfId="69"/>
    <cellStyle name="40% - Акцент6 2 2" xfId="70"/>
    <cellStyle name="40% - Акцент6 2 3" xfId="71"/>
    <cellStyle name="40% - Акцент6 2 4" xfId="72"/>
    <cellStyle name="40% - Акцент6 3" xfId="73"/>
    <cellStyle name="40% - Акцент6 4" xfId="74"/>
    <cellStyle name="60% - Акцент1 2" xfId="75"/>
    <cellStyle name="60% - Акцент1 2 2" xfId="76"/>
    <cellStyle name="60% - Акцент1 2 3" xfId="77"/>
    <cellStyle name="60% - Акцент1 2 4" xfId="78"/>
    <cellStyle name="60% - Акцент1 3" xfId="79"/>
    <cellStyle name="60% - Акцент1 4" xfId="80"/>
    <cellStyle name="60% - Акцент2 2" xfId="81"/>
    <cellStyle name="60% - Акцент2 2 2" xfId="82"/>
    <cellStyle name="60% - Акцент2 2 3" xfId="83"/>
    <cellStyle name="60% - Акцент2 2 4" xfId="84"/>
    <cellStyle name="60% - Акцент2 3" xfId="85"/>
    <cellStyle name="60% - Акцент2 4" xfId="86"/>
    <cellStyle name="60% - Акцент3 2" xfId="87"/>
    <cellStyle name="60% - Акцент3 2 2" xfId="88"/>
    <cellStyle name="60% - Акцент3 2 3" xfId="89"/>
    <cellStyle name="60% - Акцент3 2 4" xfId="90"/>
    <cellStyle name="60% - Акцент3 3" xfId="91"/>
    <cellStyle name="60% - Акцент3 4" xfId="92"/>
    <cellStyle name="60% - Акцент4 2" xfId="93"/>
    <cellStyle name="60% - Акцент4 2 2" xfId="94"/>
    <cellStyle name="60% - Акцент4 2 3" xfId="95"/>
    <cellStyle name="60% - Акцент4 2 4" xfId="96"/>
    <cellStyle name="60% - Акцент4 3" xfId="97"/>
    <cellStyle name="60% - Акцент4 4" xfId="98"/>
    <cellStyle name="60% - Акцент5 2" xfId="99"/>
    <cellStyle name="60% - Акцент5 2 2" xfId="100"/>
    <cellStyle name="60% - Акцент5 2 3" xfId="101"/>
    <cellStyle name="60% - Акцент5 2 4" xfId="102"/>
    <cellStyle name="60% - Акцент5 3" xfId="103"/>
    <cellStyle name="60% - Акцент5 4" xfId="104"/>
    <cellStyle name="60% - Акцент6 2" xfId="105"/>
    <cellStyle name="60% - Акцент6 2 2" xfId="106"/>
    <cellStyle name="60% - Акцент6 2 3" xfId="107"/>
    <cellStyle name="60% - Акцент6 2 4" xfId="108"/>
    <cellStyle name="60% - Акцент6 3" xfId="109"/>
    <cellStyle name="60% - Акцент6 4" xfId="110"/>
    <cellStyle name="Акцент1 2" xfId="111"/>
    <cellStyle name="Акцент1 2 2" xfId="112"/>
    <cellStyle name="Акцент1 2 3" xfId="113"/>
    <cellStyle name="Акцент1 2 4" xfId="114"/>
    <cellStyle name="Акцент1 3" xfId="115"/>
    <cellStyle name="Акцент1 4" xfId="116"/>
    <cellStyle name="Акцент2 2" xfId="117"/>
    <cellStyle name="Акцент2 2 2" xfId="118"/>
    <cellStyle name="Акцент2 2 3" xfId="119"/>
    <cellStyle name="Акцент2 2 4" xfId="120"/>
    <cellStyle name="Акцент2 3" xfId="121"/>
    <cellStyle name="Акцент2 4" xfId="122"/>
    <cellStyle name="Акцент3 2" xfId="123"/>
    <cellStyle name="Акцент3 2 2" xfId="124"/>
    <cellStyle name="Акцент3 2 3" xfId="125"/>
    <cellStyle name="Акцент3 2 4" xfId="126"/>
    <cellStyle name="Акцент3 3" xfId="127"/>
    <cellStyle name="Акцент3 4" xfId="128"/>
    <cellStyle name="Акцент4 2" xfId="129"/>
    <cellStyle name="Акцент4 2 2" xfId="130"/>
    <cellStyle name="Акцент4 2 3" xfId="131"/>
    <cellStyle name="Акцент4 2 4" xfId="132"/>
    <cellStyle name="Акцент4 3" xfId="133"/>
    <cellStyle name="Акцент4 4" xfId="134"/>
    <cellStyle name="Акцент5 2" xfId="135"/>
    <cellStyle name="Акцент5 2 2" xfId="136"/>
    <cellStyle name="Акцент5 2 3" xfId="137"/>
    <cellStyle name="Акцент5 2 4" xfId="138"/>
    <cellStyle name="Акцент5 3" xfId="139"/>
    <cellStyle name="Акцент5 4" xfId="140"/>
    <cellStyle name="Акцент6 2" xfId="141"/>
    <cellStyle name="Акцент6 2 2" xfId="142"/>
    <cellStyle name="Акцент6 2 3" xfId="143"/>
    <cellStyle name="Акцент6 2 4" xfId="144"/>
    <cellStyle name="Акцент6 3" xfId="145"/>
    <cellStyle name="Акцент6 4" xfId="146"/>
    <cellStyle name="Ввод  2" xfId="147"/>
    <cellStyle name="Ввод  2 2" xfId="148"/>
    <cellStyle name="Ввод  2 3" xfId="149"/>
    <cellStyle name="Ввод  2 4" xfId="150"/>
    <cellStyle name="Ввод  3" xfId="151"/>
    <cellStyle name="Ввод  4" xfId="152"/>
    <cellStyle name="Вывод 2" xfId="153"/>
    <cellStyle name="Вывод 2 2" xfId="154"/>
    <cellStyle name="Вывод 2 3" xfId="155"/>
    <cellStyle name="Вывод 2 4" xfId="156"/>
    <cellStyle name="Вывод 3" xfId="157"/>
    <cellStyle name="Вывод 4" xfId="158"/>
    <cellStyle name="Вычисление 2" xfId="159"/>
    <cellStyle name="Вычисление 2 2" xfId="160"/>
    <cellStyle name="Вычисление 2 3" xfId="161"/>
    <cellStyle name="Вычисление 2 4" xfId="162"/>
    <cellStyle name="Вычисление 3" xfId="163"/>
    <cellStyle name="Вычисление 4" xfId="164"/>
    <cellStyle name="Денежный [0] 10" xfId="165"/>
    <cellStyle name="Денежный [0] 11" xfId="166"/>
    <cellStyle name="Денежный [0] 12" xfId="167"/>
    <cellStyle name="Денежный [0] 13" xfId="168"/>
    <cellStyle name="Денежный [0] 14 2" xfId="169"/>
    <cellStyle name="Денежный [0] 14 3" xfId="170"/>
    <cellStyle name="Денежный [0] 14 4" xfId="171"/>
    <cellStyle name="Денежный [0] 15 2" xfId="172"/>
    <cellStyle name="Денежный [0] 15 3" xfId="173"/>
    <cellStyle name="Денежный [0] 15 4" xfId="174"/>
    <cellStyle name="Денежный [0] 16 2" xfId="175"/>
    <cellStyle name="Денежный [0] 16 3" xfId="176"/>
    <cellStyle name="Денежный [0] 16 4" xfId="177"/>
    <cellStyle name="Денежный [0] 17 2" xfId="178"/>
    <cellStyle name="Денежный [0] 17 3" xfId="179"/>
    <cellStyle name="Денежный [0] 17 4" xfId="180"/>
    <cellStyle name="Денежный [0] 18 2" xfId="181"/>
    <cellStyle name="Денежный [0] 18 3" xfId="182"/>
    <cellStyle name="Денежный [0] 18 4" xfId="183"/>
    <cellStyle name="Денежный [0] 19" xfId="184"/>
    <cellStyle name="Денежный [0] 19 2" xfId="185"/>
    <cellStyle name="Денежный [0] 19 3" xfId="186"/>
    <cellStyle name="Денежный [0] 19 4" xfId="187"/>
    <cellStyle name="Денежный [0] 2 2" xfId="188"/>
    <cellStyle name="Денежный [0] 2 3" xfId="189"/>
    <cellStyle name="Денежный [0] 2 4" xfId="190"/>
    <cellStyle name="Денежный [0] 20 2" xfId="191"/>
    <cellStyle name="Денежный [0] 21 2" xfId="192"/>
    <cellStyle name="Денежный [0] 22 2" xfId="193"/>
    <cellStyle name="Денежный [0] 23 2" xfId="194"/>
    <cellStyle name="Денежный [0] 24 2" xfId="195"/>
    <cellStyle name="Денежный [0] 26" xfId="196"/>
    <cellStyle name="Денежный [0] 27" xfId="197"/>
    <cellStyle name="Денежный [0] 3 2" xfId="198"/>
    <cellStyle name="Денежный [0] 3 3" xfId="199"/>
    <cellStyle name="Денежный [0] 3 4" xfId="200"/>
    <cellStyle name="Денежный [0] 4 2" xfId="201"/>
    <cellStyle name="Денежный [0] 4 3" xfId="202"/>
    <cellStyle name="Денежный [0] 4 4" xfId="203"/>
    <cellStyle name="Денежный [0] 5 2" xfId="204"/>
    <cellStyle name="Денежный [0] 5 3" xfId="205"/>
    <cellStyle name="Денежный [0] 5 4" xfId="206"/>
    <cellStyle name="Денежный [0] 6 2" xfId="207"/>
    <cellStyle name="Денежный [0] 6 3" xfId="208"/>
    <cellStyle name="Денежный [0] 6 4" xfId="209"/>
    <cellStyle name="Денежный [0] 7 2" xfId="210"/>
    <cellStyle name="Денежный [0] 7 3" xfId="211"/>
    <cellStyle name="Денежный [0] 7 4" xfId="212"/>
    <cellStyle name="Денежный [0] 8 2" xfId="213"/>
    <cellStyle name="Денежный [0] 8 3" xfId="214"/>
    <cellStyle name="Денежный [0] 8 4" xfId="215"/>
    <cellStyle name="Денежный [0] 9" xfId="216"/>
    <cellStyle name="Денежный 10" xfId="217"/>
    <cellStyle name="Денежный 11" xfId="218"/>
    <cellStyle name="Денежный 12" xfId="219"/>
    <cellStyle name="Денежный 13" xfId="220"/>
    <cellStyle name="Денежный 14 2" xfId="221"/>
    <cellStyle name="Денежный 14 3" xfId="222"/>
    <cellStyle name="Денежный 14 4" xfId="223"/>
    <cellStyle name="Денежный 15 2" xfId="224"/>
    <cellStyle name="Денежный 15 3" xfId="225"/>
    <cellStyle name="Денежный 15 4" xfId="226"/>
    <cellStyle name="Денежный 16 2" xfId="227"/>
    <cellStyle name="Денежный 16 3" xfId="228"/>
    <cellStyle name="Денежный 16 4" xfId="229"/>
    <cellStyle name="Денежный 17 2" xfId="230"/>
    <cellStyle name="Денежный 17 3" xfId="231"/>
    <cellStyle name="Денежный 17 4" xfId="232"/>
    <cellStyle name="Денежный 18 2" xfId="233"/>
    <cellStyle name="Денежный 18 3" xfId="234"/>
    <cellStyle name="Денежный 18 4" xfId="235"/>
    <cellStyle name="Денежный 19" xfId="236"/>
    <cellStyle name="Денежный 19 2" xfId="237"/>
    <cellStyle name="Денежный 19 3" xfId="238"/>
    <cellStyle name="Денежный 19 4" xfId="239"/>
    <cellStyle name="Денежный 2 2" xfId="240"/>
    <cellStyle name="Денежный 2 3" xfId="241"/>
    <cellStyle name="Денежный 2 4" xfId="242"/>
    <cellStyle name="Денежный 20" xfId="243"/>
    <cellStyle name="Денежный 20 2" xfId="244"/>
    <cellStyle name="Денежный 20 3" xfId="245"/>
    <cellStyle name="Денежный 20 4" xfId="246"/>
    <cellStyle name="Денежный 21" xfId="247"/>
    <cellStyle name="Денежный 22" xfId="248"/>
    <cellStyle name="Денежный 23" xfId="249"/>
    <cellStyle name="Денежный 24 2" xfId="250"/>
    <cellStyle name="Денежный 25 2" xfId="251"/>
    <cellStyle name="Денежный 26 2" xfId="252"/>
    <cellStyle name="Денежный 27 2" xfId="253"/>
    <cellStyle name="Денежный 28 2" xfId="254"/>
    <cellStyle name="Денежный 3 2" xfId="255"/>
    <cellStyle name="Денежный 3 3" xfId="256"/>
    <cellStyle name="Денежный 3 4" xfId="257"/>
    <cellStyle name="Денежный 30" xfId="258"/>
    <cellStyle name="Денежный 31" xfId="259"/>
    <cellStyle name="Денежный 32" xfId="260"/>
    <cellStyle name="Денежный 33" xfId="261"/>
    <cellStyle name="Денежный 34" xfId="262"/>
    <cellStyle name="Денежный 35" xfId="263"/>
    <cellStyle name="Денежный 36" xfId="264"/>
    <cellStyle name="Денежный 37" xfId="265"/>
    <cellStyle name="Денежный 38" xfId="266"/>
    <cellStyle name="Денежный 4 2" xfId="267"/>
    <cellStyle name="Денежный 4 3" xfId="268"/>
    <cellStyle name="Денежный 4 4" xfId="269"/>
    <cellStyle name="Денежный 5 2" xfId="270"/>
    <cellStyle name="Денежный 5 3" xfId="271"/>
    <cellStyle name="Денежный 5 4" xfId="272"/>
    <cellStyle name="Денежный 6 2" xfId="273"/>
    <cellStyle name="Денежный 6 3" xfId="274"/>
    <cellStyle name="Денежный 6 4" xfId="275"/>
    <cellStyle name="Денежный 7 2" xfId="276"/>
    <cellStyle name="Денежный 7 3" xfId="277"/>
    <cellStyle name="Денежный 7 4" xfId="278"/>
    <cellStyle name="Денежный 8 2" xfId="279"/>
    <cellStyle name="Денежный 8 3" xfId="280"/>
    <cellStyle name="Денежный 8 4" xfId="281"/>
    <cellStyle name="Денежный 9" xfId="282"/>
    <cellStyle name="Заголовок 1 2" xfId="283"/>
    <cellStyle name="Заголовок 1 2 2" xfId="284"/>
    <cellStyle name="Заголовок 1 2 3" xfId="285"/>
    <cellStyle name="Заголовок 1 2 4" xfId="286"/>
    <cellStyle name="Заголовок 1 3" xfId="287"/>
    <cellStyle name="Заголовок 1 4" xfId="288"/>
    <cellStyle name="Заголовок 2 2" xfId="289"/>
    <cellStyle name="Заголовок 2 2 2" xfId="290"/>
    <cellStyle name="Заголовок 2 2 3" xfId="291"/>
    <cellStyle name="Заголовок 2 2 4" xfId="292"/>
    <cellStyle name="Заголовок 2 3" xfId="293"/>
    <cellStyle name="Заголовок 2 4" xfId="294"/>
    <cellStyle name="Заголовок 3 2" xfId="295"/>
    <cellStyle name="Заголовок 3 2 2" xfId="296"/>
    <cellStyle name="Заголовок 3 2 3" xfId="297"/>
    <cellStyle name="Заголовок 3 2 4" xfId="298"/>
    <cellStyle name="Заголовок 3 3" xfId="299"/>
    <cellStyle name="Заголовок 3 4" xfId="300"/>
    <cellStyle name="Заголовок 4 2" xfId="301"/>
    <cellStyle name="Заголовок 4 2 2" xfId="302"/>
    <cellStyle name="Заголовок 4 2 3" xfId="303"/>
    <cellStyle name="Заголовок 4 2 4" xfId="304"/>
    <cellStyle name="Заголовок 4 3" xfId="305"/>
    <cellStyle name="Заголовок 4 4" xfId="306"/>
    <cellStyle name="Итог 2" xfId="307"/>
    <cellStyle name="Итог 2 2" xfId="308"/>
    <cellStyle name="Итог 2 3" xfId="309"/>
    <cellStyle name="Итог 2 4" xfId="310"/>
    <cellStyle name="Итог 3" xfId="311"/>
    <cellStyle name="Итог 4" xfId="312"/>
    <cellStyle name="Контрольная ячейка 2" xfId="313"/>
    <cellStyle name="Контрольная ячейка 2 2" xfId="314"/>
    <cellStyle name="Контрольная ячейка 2 3" xfId="315"/>
    <cellStyle name="Контрольная ячейка 2 4" xfId="316"/>
    <cellStyle name="Контрольная ячейка 3" xfId="317"/>
    <cellStyle name="Контрольная ячейка 4" xfId="318"/>
    <cellStyle name="Название 2" xfId="319"/>
    <cellStyle name="Название 2 2" xfId="320"/>
    <cellStyle name="Название 2 3" xfId="321"/>
    <cellStyle name="Название 2 4" xfId="322"/>
    <cellStyle name="Название 3" xfId="323"/>
    <cellStyle name="Название 4" xfId="324"/>
    <cellStyle name="Нейтральный 2" xfId="325"/>
    <cellStyle name="Нейтральный 2 2" xfId="326"/>
    <cellStyle name="Нейтральный 2 3" xfId="327"/>
    <cellStyle name="Нейтральный 2 4" xfId="328"/>
    <cellStyle name="Нейтральный 3" xfId="329"/>
    <cellStyle name="Нейтральный 4" xfId="330"/>
    <cellStyle name="Обычный" xfId="0" builtinId="0"/>
    <cellStyle name="Обычный 10" xfId="331"/>
    <cellStyle name="Обычный 11" xfId="332"/>
    <cellStyle name="Обычный 12 2" xfId="333"/>
    <cellStyle name="Обычный 12 3" xfId="334"/>
    <cellStyle name="Обычный 14" xfId="335"/>
    <cellStyle name="Обычный 15" xfId="336"/>
    <cellStyle name="Обычный 16" xfId="337"/>
    <cellStyle name="Обычный 17 2" xfId="338"/>
    <cellStyle name="Обычный 17 3" xfId="339"/>
    <cellStyle name="Обычный 17 4" xfId="340"/>
    <cellStyle name="Обычный 18 2" xfId="341"/>
    <cellStyle name="Обычный 18 3" xfId="342"/>
    <cellStyle name="Обычный 18 4" xfId="343"/>
    <cellStyle name="Обычный 2 2" xfId="344"/>
    <cellStyle name="Обычный 2 3" xfId="345"/>
    <cellStyle name="Обычный 2 4" xfId="346"/>
    <cellStyle name="Обычный 2 5" xfId="347"/>
    <cellStyle name="Обычный 2 6" xfId="348"/>
    <cellStyle name="Обычный 2 7" xfId="349"/>
    <cellStyle name="Обычный 2 8" xfId="350"/>
    <cellStyle name="Обычный 21 2" xfId="351"/>
    <cellStyle name="Обычный 21 3" xfId="352"/>
    <cellStyle name="Обычный 21 4" xfId="353"/>
    <cellStyle name="Обычный 22 2" xfId="354"/>
    <cellStyle name="Обычный 22 3" xfId="355"/>
    <cellStyle name="Обычный 22 4" xfId="356"/>
    <cellStyle name="Обычный 23 2" xfId="357"/>
    <cellStyle name="Обычный 23 3" xfId="358"/>
    <cellStyle name="Обычный 23 4" xfId="359"/>
    <cellStyle name="Обычный 24" xfId="360"/>
    <cellStyle name="Обычный 24 2" xfId="361"/>
    <cellStyle name="Обычный 24 3" xfId="362"/>
    <cellStyle name="Обычный 24 4" xfId="363"/>
    <cellStyle name="Обычный 25" xfId="364"/>
    <cellStyle name="Обычный 25 2" xfId="365"/>
    <cellStyle name="Обычный 25 3" xfId="366"/>
    <cellStyle name="Обычный 25 4" xfId="367"/>
    <cellStyle name="Обычный 26" xfId="368"/>
    <cellStyle name="Обычный 26 2" xfId="369"/>
    <cellStyle name="Обычный 27" xfId="370"/>
    <cellStyle name="Обычный 27 2" xfId="371"/>
    <cellStyle name="Обычный 28 2" xfId="372"/>
    <cellStyle name="Обычный 29 2" xfId="373"/>
    <cellStyle name="Обычный 3 2" xfId="374"/>
    <cellStyle name="Обычный 3 3" xfId="375"/>
    <cellStyle name="Обычный 3 4" xfId="376"/>
    <cellStyle name="Обычный 30 2" xfId="377"/>
    <cellStyle name="Обычный 31 2" xfId="378"/>
    <cellStyle name="Обычный 32 2" xfId="379"/>
    <cellStyle name="Обычный 33 2" xfId="380"/>
    <cellStyle name="Обычный 34" xfId="381"/>
    <cellStyle name="Обычный 4 2" xfId="382"/>
    <cellStyle name="Обычный 4 3" xfId="383"/>
    <cellStyle name="Обычный 4 4" xfId="384"/>
    <cellStyle name="Обычный 5 2" xfId="385"/>
    <cellStyle name="Обычный 5 3" xfId="386"/>
    <cellStyle name="Обычный 5 4" xfId="387"/>
    <cellStyle name="Обычный 6 2" xfId="388"/>
    <cellStyle name="Обычный 6 3" xfId="389"/>
    <cellStyle name="Обычный 6 4" xfId="390"/>
    <cellStyle name="Обычный 7 2" xfId="391"/>
    <cellStyle name="Обычный 7 3" xfId="392"/>
    <cellStyle name="Обычный 7 4" xfId="393"/>
    <cellStyle name="Обычный 8 2" xfId="394"/>
    <cellStyle name="Обычный 8 3" xfId="395"/>
    <cellStyle name="Обычный 8 4" xfId="396"/>
    <cellStyle name="Обычный 9" xfId="397"/>
    <cellStyle name="Плохой 2" xfId="398"/>
    <cellStyle name="Плохой 2 2" xfId="399"/>
    <cellStyle name="Плохой 2 3" xfId="400"/>
    <cellStyle name="Плохой 2 4" xfId="401"/>
    <cellStyle name="Плохой 3" xfId="402"/>
    <cellStyle name="Плохой 4" xfId="403"/>
    <cellStyle name="Пояснение 2" xfId="404"/>
    <cellStyle name="Пояснение 2 2" xfId="405"/>
    <cellStyle name="Пояснение 2 3" xfId="406"/>
    <cellStyle name="Пояснение 2 4" xfId="407"/>
    <cellStyle name="Пояснение 3" xfId="408"/>
    <cellStyle name="Пояснение 4" xfId="409"/>
    <cellStyle name="Примечание 2" xfId="1"/>
    <cellStyle name="Примечание 2 2" xfId="410"/>
    <cellStyle name="Примечание 2 3" xfId="411"/>
    <cellStyle name="Примечание 2 4" xfId="412"/>
    <cellStyle name="Примечание 3 2" xfId="413"/>
    <cellStyle name="Примечание 3 3" xfId="414"/>
    <cellStyle name="Примечание 3 4" xfId="415"/>
    <cellStyle name="Примечание 4 2" xfId="416"/>
    <cellStyle name="Примечание 4 3" xfId="417"/>
    <cellStyle name="Примечание 4 4" xfId="418"/>
    <cellStyle name="Примечание 5" xfId="419"/>
    <cellStyle name="Примечание 6" xfId="420"/>
    <cellStyle name="Примечание 7" xfId="421"/>
    <cellStyle name="Процентный 10" xfId="422"/>
    <cellStyle name="Процентный 11" xfId="423"/>
    <cellStyle name="Процентный 12" xfId="424"/>
    <cellStyle name="Процентный 13" xfId="425"/>
    <cellStyle name="Процентный 14 2" xfId="426"/>
    <cellStyle name="Процентный 14 3" xfId="427"/>
    <cellStyle name="Процентный 14 4" xfId="428"/>
    <cellStyle name="Процентный 15 2" xfId="429"/>
    <cellStyle name="Процентный 15 3" xfId="430"/>
    <cellStyle name="Процентный 15 4" xfId="431"/>
    <cellStyle name="Процентный 16 2" xfId="432"/>
    <cellStyle name="Процентный 16 3" xfId="433"/>
    <cellStyle name="Процентный 16 4" xfId="434"/>
    <cellStyle name="Процентный 17 2" xfId="435"/>
    <cellStyle name="Процентный 17 3" xfId="436"/>
    <cellStyle name="Процентный 17 4" xfId="437"/>
    <cellStyle name="Процентный 18 2" xfId="438"/>
    <cellStyle name="Процентный 18 3" xfId="439"/>
    <cellStyle name="Процентный 18 4" xfId="440"/>
    <cellStyle name="Процентный 19" xfId="441"/>
    <cellStyle name="Процентный 19 2" xfId="442"/>
    <cellStyle name="Процентный 19 3" xfId="443"/>
    <cellStyle name="Процентный 19 4" xfId="444"/>
    <cellStyle name="Процентный 2 2" xfId="445"/>
    <cellStyle name="Процентный 2 3" xfId="446"/>
    <cellStyle name="Процентный 2 4" xfId="447"/>
    <cellStyle name="Процентный 20" xfId="448"/>
    <cellStyle name="Процентный 21 2" xfId="449"/>
    <cellStyle name="Процентный 22 2" xfId="450"/>
    <cellStyle name="Процентный 23 2" xfId="451"/>
    <cellStyle name="Процентный 24 2" xfId="452"/>
    <cellStyle name="Процентный 25 2" xfId="453"/>
    <cellStyle name="Процентный 27" xfId="454"/>
    <cellStyle name="Процентный 28" xfId="455"/>
    <cellStyle name="Процентный 3 2" xfId="456"/>
    <cellStyle name="Процентный 3 3" xfId="457"/>
    <cellStyle name="Процентный 3 4" xfId="458"/>
    <cellStyle name="Процентный 4 2" xfId="459"/>
    <cellStyle name="Процентный 4 3" xfId="460"/>
    <cellStyle name="Процентный 4 4" xfId="461"/>
    <cellStyle name="Процентный 5 2" xfId="462"/>
    <cellStyle name="Процентный 5 3" xfId="463"/>
    <cellStyle name="Процентный 5 4" xfId="464"/>
    <cellStyle name="Процентный 6 2" xfId="465"/>
    <cellStyle name="Процентный 6 3" xfId="466"/>
    <cellStyle name="Процентный 6 4" xfId="467"/>
    <cellStyle name="Процентный 7 2" xfId="468"/>
    <cellStyle name="Процентный 7 3" xfId="469"/>
    <cellStyle name="Процентный 7 4" xfId="470"/>
    <cellStyle name="Процентный 8 2" xfId="471"/>
    <cellStyle name="Процентный 8 3" xfId="472"/>
    <cellStyle name="Процентный 8 4" xfId="473"/>
    <cellStyle name="Процентный 9" xfId="474"/>
    <cellStyle name="Связанная ячейка 2" xfId="475"/>
    <cellStyle name="Связанная ячейка 2 2" xfId="476"/>
    <cellStyle name="Связанная ячейка 2 3" xfId="477"/>
    <cellStyle name="Связанная ячейка 2 4" xfId="478"/>
    <cellStyle name="Связанная ячейка 3" xfId="479"/>
    <cellStyle name="Связанная ячейка 4" xfId="480"/>
    <cellStyle name="Текст предупреждения 2" xfId="481"/>
    <cellStyle name="Текст предупреждения 2 2" xfId="482"/>
    <cellStyle name="Текст предупреждения 2 3" xfId="483"/>
    <cellStyle name="Текст предупреждения 2 4" xfId="484"/>
    <cellStyle name="Текст предупреждения 3" xfId="485"/>
    <cellStyle name="Текст предупреждения 4" xfId="486"/>
    <cellStyle name="Финансовый [0] 10" xfId="487"/>
    <cellStyle name="Финансовый [0] 11" xfId="488"/>
    <cellStyle name="Финансовый [0] 12" xfId="489"/>
    <cellStyle name="Финансовый [0] 13" xfId="490"/>
    <cellStyle name="Финансовый [0] 14 2" xfId="491"/>
    <cellStyle name="Финансовый [0] 14 3" xfId="492"/>
    <cellStyle name="Финансовый [0] 14 4" xfId="493"/>
    <cellStyle name="Финансовый [0] 15 2" xfId="494"/>
    <cellStyle name="Финансовый [0] 15 3" xfId="495"/>
    <cellStyle name="Финансовый [0] 15 4" xfId="496"/>
    <cellStyle name="Финансовый [0] 16 2" xfId="497"/>
    <cellStyle name="Финансовый [0] 16 3" xfId="498"/>
    <cellStyle name="Финансовый [0] 16 4" xfId="499"/>
    <cellStyle name="Финансовый [0] 17 2" xfId="500"/>
    <cellStyle name="Финансовый [0] 17 3" xfId="501"/>
    <cellStyle name="Финансовый [0] 17 4" xfId="502"/>
    <cellStyle name="Финансовый [0] 18 2" xfId="503"/>
    <cellStyle name="Финансовый [0] 18 3" xfId="504"/>
    <cellStyle name="Финансовый [0] 18 4" xfId="505"/>
    <cellStyle name="Финансовый [0] 19" xfId="506"/>
    <cellStyle name="Финансовый [0] 19 2" xfId="507"/>
    <cellStyle name="Финансовый [0] 19 3" xfId="508"/>
    <cellStyle name="Финансовый [0] 19 4" xfId="509"/>
    <cellStyle name="Финансовый [0] 2 2" xfId="510"/>
    <cellStyle name="Финансовый [0] 2 3" xfId="511"/>
    <cellStyle name="Финансовый [0] 2 4" xfId="512"/>
    <cellStyle name="Финансовый [0] 20" xfId="513"/>
    <cellStyle name="Финансовый [0] 21 2" xfId="514"/>
    <cellStyle name="Финансовый [0] 22 2" xfId="515"/>
    <cellStyle name="Финансовый [0] 23 2" xfId="516"/>
    <cellStyle name="Финансовый [0] 24 2" xfId="517"/>
    <cellStyle name="Финансовый [0] 25 2" xfId="518"/>
    <cellStyle name="Финансовый [0] 27" xfId="519"/>
    <cellStyle name="Финансовый [0] 28" xfId="520"/>
    <cellStyle name="Финансовый [0] 3 2" xfId="521"/>
    <cellStyle name="Финансовый [0] 3 3" xfId="522"/>
    <cellStyle name="Финансовый [0] 3 4" xfId="523"/>
    <cellStyle name="Финансовый [0] 4 2" xfId="524"/>
    <cellStyle name="Финансовый [0] 4 3" xfId="525"/>
    <cellStyle name="Финансовый [0] 4 4" xfId="526"/>
    <cellStyle name="Финансовый [0] 5 2" xfId="527"/>
    <cellStyle name="Финансовый [0] 5 3" xfId="528"/>
    <cellStyle name="Финансовый [0] 5 4" xfId="529"/>
    <cellStyle name="Финансовый [0] 6 2" xfId="530"/>
    <cellStyle name="Финансовый [0] 6 3" xfId="531"/>
    <cellStyle name="Финансовый [0] 6 4" xfId="532"/>
    <cellStyle name="Финансовый [0] 7 2" xfId="533"/>
    <cellStyle name="Финансовый [0] 7 3" xfId="534"/>
    <cellStyle name="Финансовый [0] 7 4" xfId="535"/>
    <cellStyle name="Финансовый [0] 8 2" xfId="536"/>
    <cellStyle name="Финансовый [0] 8 3" xfId="537"/>
    <cellStyle name="Финансовый [0] 8 4" xfId="538"/>
    <cellStyle name="Финансовый [0] 9" xfId="539"/>
    <cellStyle name="Финансовый 10 2" xfId="540"/>
    <cellStyle name="Финансовый 10 3" xfId="541"/>
    <cellStyle name="Финансовый 10 4" xfId="542"/>
    <cellStyle name="Финансовый 11 2" xfId="543"/>
    <cellStyle name="Финансовый 12" xfId="544"/>
    <cellStyle name="Финансовый 13" xfId="545"/>
    <cellStyle name="Финансовый 14" xfId="546"/>
    <cellStyle name="Финансовый 15" xfId="547"/>
    <cellStyle name="Финансовый 16 2" xfId="548"/>
    <cellStyle name="Финансовый 16 3" xfId="549"/>
    <cellStyle name="Финансовый 16 4" xfId="550"/>
    <cellStyle name="Финансовый 17 2" xfId="551"/>
    <cellStyle name="Финансовый 17 3" xfId="552"/>
    <cellStyle name="Финансовый 17 4" xfId="553"/>
    <cellStyle name="Финансовый 18 2" xfId="554"/>
    <cellStyle name="Финансовый 18 3" xfId="555"/>
    <cellStyle name="Финансовый 18 4" xfId="556"/>
    <cellStyle name="Финансовый 19 2" xfId="557"/>
    <cellStyle name="Финансовый 19 3" xfId="558"/>
    <cellStyle name="Финансовый 19 4" xfId="559"/>
    <cellStyle name="Финансовый 2 2" xfId="560"/>
    <cellStyle name="Финансовый 2 3" xfId="561"/>
    <cellStyle name="Финансовый 2 4" xfId="562"/>
    <cellStyle name="Финансовый 20 2" xfId="563"/>
    <cellStyle name="Финансовый 20 3" xfId="564"/>
    <cellStyle name="Финансовый 20 4" xfId="565"/>
    <cellStyle name="Финансовый 21" xfId="566"/>
    <cellStyle name="Финансовый 21 2" xfId="567"/>
    <cellStyle name="Финансовый 21 3" xfId="568"/>
    <cellStyle name="Финансовый 21 4" xfId="569"/>
    <cellStyle name="Финансовый 22" xfId="570"/>
    <cellStyle name="Финансовый 22 2" xfId="571"/>
    <cellStyle name="Финансовый 22 3" xfId="572"/>
    <cellStyle name="Финансовый 22 4" xfId="573"/>
    <cellStyle name="Финансовый 23" xfId="574"/>
    <cellStyle name="Финансовый 24" xfId="575"/>
    <cellStyle name="Финансовый 25" xfId="576"/>
    <cellStyle name="Финансовый 26 2" xfId="577"/>
    <cellStyle name="Финансовый 27 2" xfId="578"/>
    <cellStyle name="Финансовый 28 2" xfId="579"/>
    <cellStyle name="Финансовый 29 2" xfId="580"/>
    <cellStyle name="Финансовый 3 2" xfId="581"/>
    <cellStyle name="Финансовый 3 3" xfId="582"/>
    <cellStyle name="Финансовый 3 4" xfId="583"/>
    <cellStyle name="Финансовый 30 2" xfId="584"/>
    <cellStyle name="Финансовый 32" xfId="585"/>
    <cellStyle name="Финансовый 33" xfId="586"/>
    <cellStyle name="Финансовый 34" xfId="587"/>
    <cellStyle name="Финансовый 35" xfId="588"/>
    <cellStyle name="Финансовый 36" xfId="589"/>
    <cellStyle name="Финансовый 37" xfId="590"/>
    <cellStyle name="Финансовый 38" xfId="591"/>
    <cellStyle name="Финансовый 39" xfId="592"/>
    <cellStyle name="Финансовый 4 2" xfId="593"/>
    <cellStyle name="Финансовый 4 3" xfId="594"/>
    <cellStyle name="Финансовый 4 4" xfId="595"/>
    <cellStyle name="Финансовый 40" xfId="596"/>
    <cellStyle name="Финансовый 5" xfId="2"/>
    <cellStyle name="Финансовый 5 2" xfId="597"/>
    <cellStyle name="Финансовый 5 3" xfId="598"/>
    <cellStyle name="Финансовый 5 4" xfId="599"/>
    <cellStyle name="Финансовый 7 2" xfId="600"/>
    <cellStyle name="Финансовый 7 3" xfId="601"/>
    <cellStyle name="Финансовый 7 4" xfId="602"/>
    <cellStyle name="Финансовый 8 2" xfId="603"/>
    <cellStyle name="Финансовый 8 3" xfId="604"/>
    <cellStyle name="Финансовый 8 4" xfId="605"/>
    <cellStyle name="Финансовый 9 2" xfId="606"/>
    <cellStyle name="Финансовый 9 3" xfId="607"/>
    <cellStyle name="Финансовый 9 4" xfId="608"/>
    <cellStyle name="Хороший 2" xfId="609"/>
    <cellStyle name="Хороший 2 2" xfId="610"/>
    <cellStyle name="Хороший 2 3" xfId="611"/>
    <cellStyle name="Хороший 2 4" xfId="612"/>
    <cellStyle name="Хороший 3" xfId="613"/>
    <cellStyle name="Хороший 4" xfId="6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44;&#1086;&#1082;&#1091;&#1084;&#1077;&#1085;&#1090;&#1099;/&#1056;&#1077;&#1096;&#1077;&#1085;&#1080;&#1103;/2011%20&#1075;&#1086;&#1076;/&#1042;%20&#1089;&#1086;&#1074;&#1077;&#1090;%20&#1082;%2024.12.2010/&#1055;&#1088;&#1080;&#1083;&#1086;&#1078;&#1077;&#1085;&#1080;&#1103;%202011%20&#1075;&#1086;&#1076;%20103,7%20&#1084;&#1083;&#1085;%20%20&#1056;&#1077;&#1082;&#1086;&#1084;&#1077;&#1085;&#1076;&#1072;&#1094;&#1080;&#1080;%20&#1057;&#104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доходы  "/>
      <sheetName val="2_админ"/>
      <sheetName val="3_функц"/>
      <sheetName val="4_ПНО"/>
      <sheetName val="5_ведомств"/>
      <sheetName val="6_ДЦП"/>
      <sheetName val="7_Прогр  заим"/>
      <sheetName val="8_источн  "/>
      <sheetName val="9_Прогр гар "/>
      <sheetName val="10_адм-ис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K97"/>
  <sheetViews>
    <sheetView tabSelected="1" zoomScale="76" zoomScaleNormal="76" workbookViewId="0">
      <selection activeCell="I14" sqref="I14"/>
    </sheetView>
  </sheetViews>
  <sheetFormatPr defaultColWidth="6.42578125" defaultRowHeight="12.75"/>
  <cols>
    <col min="1" max="1" width="5.28515625" style="1" customWidth="1"/>
    <col min="2" max="6" width="4.42578125" style="1" customWidth="1"/>
    <col min="7" max="7" width="6.140625" style="1" customWidth="1"/>
    <col min="8" max="8" width="6.140625" style="2" customWidth="1"/>
    <col min="9" max="9" width="72.140625" style="3" customWidth="1"/>
    <col min="10" max="11" width="31.5703125" style="8" customWidth="1"/>
    <col min="12" max="16384" width="6.42578125" style="3"/>
  </cols>
  <sheetData>
    <row r="1" spans="1:11">
      <c r="J1" s="59" t="s">
        <v>72</v>
      </c>
      <c r="K1" s="59"/>
    </row>
    <row r="2" spans="1:11">
      <c r="J2" s="59" t="s">
        <v>73</v>
      </c>
      <c r="K2" s="59"/>
    </row>
    <row r="3" spans="1:11">
      <c r="J3" s="59" t="s">
        <v>53</v>
      </c>
      <c r="K3" s="59"/>
    </row>
    <row r="4" spans="1:11">
      <c r="J4" s="59" t="s">
        <v>74</v>
      </c>
      <c r="K4" s="59"/>
    </row>
    <row r="5" spans="1:11">
      <c r="J5" s="59" t="s">
        <v>75</v>
      </c>
      <c r="K5" s="59"/>
    </row>
    <row r="7" spans="1:11" ht="15">
      <c r="I7" s="57"/>
      <c r="J7" s="60" t="s">
        <v>68</v>
      </c>
      <c r="K7" s="60"/>
    </row>
    <row r="8" spans="1:11" ht="15">
      <c r="I8" s="57"/>
      <c r="J8" s="60" t="s">
        <v>0</v>
      </c>
      <c r="K8" s="60"/>
    </row>
    <row r="9" spans="1:11" ht="15">
      <c r="I9" s="57"/>
      <c r="J9" s="60" t="s">
        <v>53</v>
      </c>
      <c r="K9" s="60"/>
    </row>
    <row r="10" spans="1:11" ht="15">
      <c r="I10" s="57"/>
      <c r="J10" s="60" t="s">
        <v>71</v>
      </c>
      <c r="K10" s="60"/>
    </row>
    <row r="11" spans="1:11" s="4" customFormat="1" ht="15">
      <c r="A11" s="1"/>
      <c r="B11" s="1"/>
      <c r="C11" s="1"/>
      <c r="D11" s="1"/>
      <c r="E11" s="1"/>
      <c r="F11" s="1"/>
      <c r="G11" s="1"/>
      <c r="H11" s="2"/>
      <c r="I11" s="58"/>
      <c r="J11" s="61" t="s">
        <v>69</v>
      </c>
      <c r="K11" s="61"/>
    </row>
    <row r="12" spans="1:11" s="4" customFormat="1" ht="15">
      <c r="A12" s="1"/>
      <c r="B12" s="1"/>
      <c r="C12" s="1"/>
      <c r="D12" s="1"/>
      <c r="E12" s="1"/>
      <c r="F12" s="1"/>
      <c r="G12" s="1"/>
      <c r="H12" s="2"/>
      <c r="I12" s="58"/>
      <c r="J12" s="61" t="s">
        <v>70</v>
      </c>
      <c r="K12" s="61"/>
    </row>
    <row r="13" spans="1:11" s="4" customFormat="1">
      <c r="A13" s="1"/>
      <c r="B13" s="1"/>
      <c r="C13" s="1"/>
      <c r="D13" s="1"/>
      <c r="E13" s="1"/>
      <c r="F13" s="1"/>
      <c r="G13" s="1"/>
      <c r="H13" s="2"/>
      <c r="I13" s="5"/>
      <c r="J13" s="53"/>
      <c r="K13" s="53"/>
    </row>
    <row r="14" spans="1:11" s="4" customFormat="1">
      <c r="A14" s="1"/>
      <c r="B14" s="1"/>
      <c r="C14" s="1"/>
      <c r="D14" s="1"/>
      <c r="E14" s="1"/>
      <c r="F14" s="1"/>
      <c r="G14" s="1"/>
      <c r="H14" s="2"/>
      <c r="I14" s="5"/>
      <c r="J14" s="53"/>
      <c r="K14" s="53"/>
    </row>
    <row r="15" spans="1:11" s="4" customFormat="1" ht="33" customHeight="1">
      <c r="A15" s="62" t="s">
        <v>67</v>
      </c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s="4" customFormat="1">
      <c r="A16" s="6"/>
      <c r="B16" s="1"/>
      <c r="C16" s="1"/>
      <c r="D16" s="1"/>
      <c r="E16" s="1"/>
      <c r="F16" s="1"/>
      <c r="G16" s="1"/>
      <c r="H16" s="2"/>
      <c r="I16" s="7"/>
      <c r="J16" s="53"/>
      <c r="K16" s="53"/>
    </row>
    <row r="17" spans="1:11" s="4" customFormat="1" ht="18" customHeight="1">
      <c r="A17" s="67" t="s">
        <v>1</v>
      </c>
      <c r="B17" s="67"/>
      <c r="C17" s="67"/>
      <c r="D17" s="67"/>
      <c r="E17" s="67"/>
      <c r="F17" s="67"/>
      <c r="G17" s="67"/>
      <c r="H17" s="2"/>
      <c r="I17" s="9"/>
      <c r="J17" s="52"/>
      <c r="K17" s="52"/>
    </row>
    <row r="18" spans="1:11" s="4" customFormat="1" ht="27.75" customHeight="1">
      <c r="A18" s="10"/>
      <c r="B18" s="68" t="s">
        <v>2</v>
      </c>
      <c r="C18" s="69"/>
      <c r="D18" s="69"/>
      <c r="E18" s="69"/>
      <c r="F18" s="69"/>
      <c r="G18" s="69"/>
      <c r="H18" s="70"/>
      <c r="I18" s="71" t="s">
        <v>3</v>
      </c>
      <c r="J18" s="63" t="s">
        <v>66</v>
      </c>
      <c r="K18" s="64"/>
    </row>
    <row r="19" spans="1:11" s="4" customFormat="1" ht="88.5" customHeight="1">
      <c r="A19" s="11" t="s">
        <v>4</v>
      </c>
      <c r="B19" s="11" t="s">
        <v>5</v>
      </c>
      <c r="C19" s="11" t="s">
        <v>6</v>
      </c>
      <c r="D19" s="11" t="s">
        <v>7</v>
      </c>
      <c r="E19" s="11" t="s">
        <v>8</v>
      </c>
      <c r="F19" s="11" t="s">
        <v>9</v>
      </c>
      <c r="G19" s="11" t="s">
        <v>10</v>
      </c>
      <c r="H19" s="11" t="s">
        <v>11</v>
      </c>
      <c r="I19" s="72"/>
      <c r="J19" s="51" t="s">
        <v>64</v>
      </c>
      <c r="K19" s="51" t="s">
        <v>65</v>
      </c>
    </row>
    <row r="20" spans="1:11" s="16" customFormat="1" ht="25.5" customHeight="1">
      <c r="A20" s="12"/>
      <c r="B20" s="12"/>
      <c r="C20" s="12"/>
      <c r="D20" s="12"/>
      <c r="E20" s="12"/>
      <c r="F20" s="12"/>
      <c r="G20" s="12"/>
      <c r="H20" s="13"/>
      <c r="I20" s="14" t="s">
        <v>54</v>
      </c>
      <c r="J20" s="15">
        <v>0</v>
      </c>
      <c r="K20" s="15">
        <v>0</v>
      </c>
    </row>
    <row r="21" spans="1:11" ht="23.25" customHeight="1">
      <c r="A21" s="17"/>
      <c r="B21" s="17"/>
      <c r="C21" s="17"/>
      <c r="D21" s="17"/>
      <c r="E21" s="17"/>
      <c r="F21" s="17"/>
      <c r="G21" s="17"/>
      <c r="H21" s="18"/>
      <c r="I21" s="19" t="s">
        <v>12</v>
      </c>
      <c r="J21" s="20"/>
      <c r="K21" s="54"/>
    </row>
    <row r="22" spans="1:11" s="16" customFormat="1" ht="18.75" customHeight="1">
      <c r="A22" s="21" t="s">
        <v>13</v>
      </c>
      <c r="B22" s="21" t="s">
        <v>14</v>
      </c>
      <c r="C22" s="21" t="s">
        <v>15</v>
      </c>
      <c r="D22" s="21" t="s">
        <v>15</v>
      </c>
      <c r="E22" s="21" t="s">
        <v>15</v>
      </c>
      <c r="F22" s="21" t="s">
        <v>15</v>
      </c>
      <c r="G22" s="21" t="s">
        <v>16</v>
      </c>
      <c r="H22" s="22" t="s">
        <v>13</v>
      </c>
      <c r="I22" s="23" t="s">
        <v>17</v>
      </c>
      <c r="J22" s="15">
        <f t="shared" ref="J22:K22" si="0">J23+J28+J34+J37</f>
        <v>-9.4587448984384537E-11</v>
      </c>
      <c r="K22" s="15">
        <f t="shared" si="0"/>
        <v>0</v>
      </c>
    </row>
    <row r="23" spans="1:11" ht="18.75" customHeight="1">
      <c r="A23" s="24" t="s">
        <v>13</v>
      </c>
      <c r="B23" s="24" t="s">
        <v>14</v>
      </c>
      <c r="C23" s="24" t="s">
        <v>18</v>
      </c>
      <c r="D23" s="24" t="s">
        <v>15</v>
      </c>
      <c r="E23" s="24" t="s">
        <v>15</v>
      </c>
      <c r="F23" s="24" t="s">
        <v>15</v>
      </c>
      <c r="G23" s="24" t="s">
        <v>16</v>
      </c>
      <c r="H23" s="25" t="s">
        <v>13</v>
      </c>
      <c r="I23" s="23" t="s">
        <v>19</v>
      </c>
      <c r="J23" s="15">
        <f t="shared" ref="J23:K23" si="1">J24+J26</f>
        <v>0</v>
      </c>
      <c r="K23" s="15">
        <f t="shared" si="1"/>
        <v>-2531.3000000000029</v>
      </c>
    </row>
    <row r="24" spans="1:11" ht="30">
      <c r="A24" s="26" t="s">
        <v>13</v>
      </c>
      <c r="B24" s="26" t="s">
        <v>14</v>
      </c>
      <c r="C24" s="26" t="s">
        <v>18</v>
      </c>
      <c r="D24" s="26" t="s">
        <v>15</v>
      </c>
      <c r="E24" s="26" t="s">
        <v>15</v>
      </c>
      <c r="F24" s="26" t="s">
        <v>15</v>
      </c>
      <c r="G24" s="26" t="s">
        <v>16</v>
      </c>
      <c r="H24" s="27" t="s">
        <v>20</v>
      </c>
      <c r="I24" s="28" t="s">
        <v>21</v>
      </c>
      <c r="J24" s="20">
        <f>J25</f>
        <v>0</v>
      </c>
      <c r="K24" s="20">
        <f>K25</f>
        <v>116847.9</v>
      </c>
    </row>
    <row r="25" spans="1:11" ht="30">
      <c r="A25" s="26" t="s">
        <v>13</v>
      </c>
      <c r="B25" s="26" t="s">
        <v>14</v>
      </c>
      <c r="C25" s="26" t="s">
        <v>18</v>
      </c>
      <c r="D25" s="26" t="s">
        <v>15</v>
      </c>
      <c r="E25" s="26" t="s">
        <v>15</v>
      </c>
      <c r="F25" s="50" t="s">
        <v>40</v>
      </c>
      <c r="G25" s="26" t="s">
        <v>16</v>
      </c>
      <c r="H25" s="27" t="s">
        <v>23</v>
      </c>
      <c r="I25" s="28" t="s">
        <v>57</v>
      </c>
      <c r="J25" s="29"/>
      <c r="K25" s="29">
        <f>119379.2-2531.3</f>
        <v>116847.9</v>
      </c>
    </row>
    <row r="26" spans="1:11" ht="30">
      <c r="A26" s="26" t="s">
        <v>13</v>
      </c>
      <c r="B26" s="26" t="s">
        <v>14</v>
      </c>
      <c r="C26" s="26" t="s">
        <v>18</v>
      </c>
      <c r="D26" s="26" t="s">
        <v>15</v>
      </c>
      <c r="E26" s="26" t="s">
        <v>15</v>
      </c>
      <c r="F26" s="26" t="s">
        <v>15</v>
      </c>
      <c r="G26" s="26" t="s">
        <v>16</v>
      </c>
      <c r="H26" s="27" t="s">
        <v>24</v>
      </c>
      <c r="I26" s="28" t="s">
        <v>25</v>
      </c>
      <c r="J26" s="29">
        <f>J27</f>
        <v>0</v>
      </c>
      <c r="K26" s="29">
        <f>K27</f>
        <v>-119379.2</v>
      </c>
    </row>
    <row r="27" spans="1:11" ht="30">
      <c r="A27" s="26" t="s">
        <v>13</v>
      </c>
      <c r="B27" s="26" t="s">
        <v>14</v>
      </c>
      <c r="C27" s="26" t="s">
        <v>18</v>
      </c>
      <c r="D27" s="26" t="s">
        <v>15</v>
      </c>
      <c r="E27" s="26" t="s">
        <v>15</v>
      </c>
      <c r="F27" s="26" t="s">
        <v>40</v>
      </c>
      <c r="G27" s="26" t="s">
        <v>16</v>
      </c>
      <c r="H27" s="27" t="s">
        <v>26</v>
      </c>
      <c r="I27" s="28" t="s">
        <v>59</v>
      </c>
      <c r="J27" s="29"/>
      <c r="K27" s="29">
        <v>-119379.2</v>
      </c>
    </row>
    <row r="28" spans="1:11" ht="28.5">
      <c r="A28" s="24" t="s">
        <v>13</v>
      </c>
      <c r="B28" s="24" t="s">
        <v>14</v>
      </c>
      <c r="C28" s="24" t="s">
        <v>27</v>
      </c>
      <c r="D28" s="24" t="s">
        <v>15</v>
      </c>
      <c r="E28" s="24" t="s">
        <v>15</v>
      </c>
      <c r="F28" s="24" t="s">
        <v>15</v>
      </c>
      <c r="G28" s="24" t="s">
        <v>16</v>
      </c>
      <c r="H28" s="25" t="s">
        <v>13</v>
      </c>
      <c r="I28" s="23" t="s">
        <v>28</v>
      </c>
      <c r="J28" s="30">
        <f>J30-J32</f>
        <v>0</v>
      </c>
      <c r="K28" s="30">
        <f>K30-K32</f>
        <v>0</v>
      </c>
    </row>
    <row r="29" spans="1:11" ht="28.5">
      <c r="A29" s="24" t="s">
        <v>13</v>
      </c>
      <c r="B29" s="24" t="s">
        <v>14</v>
      </c>
      <c r="C29" s="24" t="s">
        <v>27</v>
      </c>
      <c r="D29" s="24" t="s">
        <v>14</v>
      </c>
      <c r="E29" s="24" t="s">
        <v>15</v>
      </c>
      <c r="F29" s="24" t="s">
        <v>15</v>
      </c>
      <c r="G29" s="24" t="s">
        <v>16</v>
      </c>
      <c r="H29" s="25" t="s">
        <v>13</v>
      </c>
      <c r="I29" s="23" t="s">
        <v>29</v>
      </c>
      <c r="J29" s="30">
        <f>J30-J32</f>
        <v>0</v>
      </c>
      <c r="K29" s="30">
        <f>K30-K32</f>
        <v>0</v>
      </c>
    </row>
    <row r="30" spans="1:11" ht="36" customHeight="1">
      <c r="A30" s="26" t="s">
        <v>13</v>
      </c>
      <c r="B30" s="26" t="s">
        <v>14</v>
      </c>
      <c r="C30" s="26" t="s">
        <v>27</v>
      </c>
      <c r="D30" s="26" t="s">
        <v>14</v>
      </c>
      <c r="E30" s="26" t="s">
        <v>15</v>
      </c>
      <c r="F30" s="26" t="s">
        <v>15</v>
      </c>
      <c r="G30" s="26" t="s">
        <v>16</v>
      </c>
      <c r="H30" s="27" t="s">
        <v>20</v>
      </c>
      <c r="I30" s="28" t="s">
        <v>30</v>
      </c>
      <c r="J30" s="29">
        <v>0</v>
      </c>
      <c r="K30" s="29">
        <v>0</v>
      </c>
    </row>
    <row r="31" spans="1:11" ht="34.5" customHeight="1">
      <c r="A31" s="26" t="s">
        <v>13</v>
      </c>
      <c r="B31" s="26" t="s">
        <v>14</v>
      </c>
      <c r="C31" s="26" t="s">
        <v>27</v>
      </c>
      <c r="D31" s="26" t="s">
        <v>14</v>
      </c>
      <c r="E31" s="26" t="s">
        <v>15</v>
      </c>
      <c r="F31" s="26" t="s">
        <v>40</v>
      </c>
      <c r="G31" s="26" t="s">
        <v>16</v>
      </c>
      <c r="H31" s="27" t="s">
        <v>23</v>
      </c>
      <c r="I31" s="28" t="s">
        <v>60</v>
      </c>
      <c r="J31" s="29">
        <f>'[1]7_Прогр  заим'!D11</f>
        <v>0</v>
      </c>
      <c r="K31" s="29">
        <f>'[1]7_Прогр  заим'!K11</f>
        <v>0</v>
      </c>
    </row>
    <row r="32" spans="1:11" ht="45">
      <c r="A32" s="26" t="s">
        <v>13</v>
      </c>
      <c r="B32" s="26" t="s">
        <v>14</v>
      </c>
      <c r="C32" s="26" t="s">
        <v>27</v>
      </c>
      <c r="D32" s="26" t="s">
        <v>14</v>
      </c>
      <c r="E32" s="26" t="s">
        <v>15</v>
      </c>
      <c r="F32" s="26" t="s">
        <v>15</v>
      </c>
      <c r="G32" s="26" t="s">
        <v>16</v>
      </c>
      <c r="H32" s="27" t="s">
        <v>24</v>
      </c>
      <c r="I32" s="28" t="s">
        <v>31</v>
      </c>
      <c r="J32" s="29">
        <v>0</v>
      </c>
      <c r="K32" s="29">
        <v>0</v>
      </c>
    </row>
    <row r="33" spans="1:11" ht="45">
      <c r="A33" s="26" t="s">
        <v>13</v>
      </c>
      <c r="B33" s="26" t="s">
        <v>14</v>
      </c>
      <c r="C33" s="26" t="s">
        <v>27</v>
      </c>
      <c r="D33" s="26" t="s">
        <v>14</v>
      </c>
      <c r="E33" s="26" t="s">
        <v>15</v>
      </c>
      <c r="F33" s="26" t="s">
        <v>40</v>
      </c>
      <c r="G33" s="26" t="s">
        <v>16</v>
      </c>
      <c r="H33" s="27" t="s">
        <v>26</v>
      </c>
      <c r="I33" s="28" t="s">
        <v>61</v>
      </c>
      <c r="J33" s="29">
        <f>'[1]7_Прогр  заим'!D18</f>
        <v>0</v>
      </c>
      <c r="K33" s="29">
        <f>'[1]7_Прогр  заим'!K18</f>
        <v>0</v>
      </c>
    </row>
    <row r="34" spans="1:11" ht="14.25">
      <c r="A34" s="24" t="s">
        <v>13</v>
      </c>
      <c r="B34" s="24" t="s">
        <v>14</v>
      </c>
      <c r="C34" s="24" t="s">
        <v>22</v>
      </c>
      <c r="D34" s="24" t="s">
        <v>15</v>
      </c>
      <c r="E34" s="24" t="s">
        <v>15</v>
      </c>
      <c r="F34" s="24" t="s">
        <v>15</v>
      </c>
      <c r="G34" s="24" t="s">
        <v>16</v>
      </c>
      <c r="H34" s="25" t="s">
        <v>13</v>
      </c>
      <c r="I34" s="23" t="s">
        <v>32</v>
      </c>
      <c r="J34" s="30">
        <f>J36+J35</f>
        <v>-3037.6000000000931</v>
      </c>
      <c r="K34" s="30">
        <f>K36+K35</f>
        <v>0</v>
      </c>
    </row>
    <row r="35" spans="1:11" ht="30" customHeight="1">
      <c r="A35" s="26" t="s">
        <v>13</v>
      </c>
      <c r="B35" s="26" t="s">
        <v>14</v>
      </c>
      <c r="C35" s="26" t="s">
        <v>22</v>
      </c>
      <c r="D35" s="26" t="s">
        <v>18</v>
      </c>
      <c r="E35" s="26" t="s">
        <v>14</v>
      </c>
      <c r="F35" s="26" t="s">
        <v>40</v>
      </c>
      <c r="G35" s="26" t="s">
        <v>16</v>
      </c>
      <c r="H35" s="27" t="s">
        <v>33</v>
      </c>
      <c r="I35" s="28" t="s">
        <v>56</v>
      </c>
      <c r="J35" s="20">
        <f>-4054877.8-J25-J47</f>
        <v>-4107915.4</v>
      </c>
      <c r="K35" s="20">
        <f>-3319200.7-K25-K47</f>
        <v>-3488579.9</v>
      </c>
    </row>
    <row r="36" spans="1:11" ht="30.75" customHeight="1">
      <c r="A36" s="26" t="s">
        <v>13</v>
      </c>
      <c r="B36" s="26" t="s">
        <v>14</v>
      </c>
      <c r="C36" s="26" t="s">
        <v>22</v>
      </c>
      <c r="D36" s="26" t="s">
        <v>18</v>
      </c>
      <c r="E36" s="26" t="s">
        <v>14</v>
      </c>
      <c r="F36" s="26" t="s">
        <v>40</v>
      </c>
      <c r="G36" s="26" t="s">
        <v>16</v>
      </c>
      <c r="H36" s="27" t="s">
        <v>34</v>
      </c>
      <c r="I36" s="28" t="s">
        <v>55</v>
      </c>
      <c r="J36" s="20">
        <f>4054877.8-J27-J43</f>
        <v>4104877.8</v>
      </c>
      <c r="K36" s="20">
        <f>3319200.7-K27-K43</f>
        <v>3488579.9000000004</v>
      </c>
    </row>
    <row r="37" spans="1:11" ht="21.75" customHeight="1">
      <c r="A37" s="24" t="s">
        <v>13</v>
      </c>
      <c r="B37" s="24" t="s">
        <v>14</v>
      </c>
      <c r="C37" s="24" t="s">
        <v>35</v>
      </c>
      <c r="D37" s="24" t="s">
        <v>15</v>
      </c>
      <c r="E37" s="24" t="s">
        <v>15</v>
      </c>
      <c r="F37" s="24" t="s">
        <v>15</v>
      </c>
      <c r="G37" s="24" t="s">
        <v>16</v>
      </c>
      <c r="H37" s="25" t="s">
        <v>13</v>
      </c>
      <c r="I37" s="23" t="s">
        <v>36</v>
      </c>
      <c r="J37" s="10">
        <f>J38+J40+J44</f>
        <v>3037.5999999999985</v>
      </c>
      <c r="K37" s="10">
        <f>K38+K40+K44</f>
        <v>2531.3000000000029</v>
      </c>
    </row>
    <row r="38" spans="1:11" ht="31.5" hidden="1" customHeight="1">
      <c r="A38" s="31"/>
      <c r="B38" s="31"/>
      <c r="C38" s="31"/>
      <c r="D38" s="31"/>
      <c r="E38" s="31"/>
      <c r="F38" s="31"/>
      <c r="G38" s="31"/>
      <c r="H38" s="32" t="s">
        <v>13</v>
      </c>
      <c r="I38" s="33" t="s">
        <v>37</v>
      </c>
      <c r="J38" s="34">
        <f>J39</f>
        <v>0</v>
      </c>
      <c r="K38" s="34">
        <f>K39</f>
        <v>0</v>
      </c>
    </row>
    <row r="39" spans="1:11" ht="31.5" hidden="1" customHeight="1">
      <c r="A39" s="31"/>
      <c r="B39" s="31"/>
      <c r="C39" s="31"/>
      <c r="D39" s="31"/>
      <c r="E39" s="31"/>
      <c r="F39" s="31"/>
      <c r="G39" s="31"/>
      <c r="H39" s="35" t="s">
        <v>38</v>
      </c>
      <c r="I39" s="36" t="s">
        <v>39</v>
      </c>
      <c r="J39" s="34"/>
      <c r="K39" s="34"/>
    </row>
    <row r="40" spans="1:11" ht="14.25">
      <c r="A40" s="24" t="s">
        <v>13</v>
      </c>
      <c r="B40" s="24" t="s">
        <v>14</v>
      </c>
      <c r="C40" s="24" t="s">
        <v>35</v>
      </c>
      <c r="D40" s="24" t="s">
        <v>40</v>
      </c>
      <c r="E40" s="24" t="s">
        <v>15</v>
      </c>
      <c r="F40" s="24" t="s">
        <v>15</v>
      </c>
      <c r="G40" s="24" t="s">
        <v>16</v>
      </c>
      <c r="H40" s="25" t="s">
        <v>13</v>
      </c>
      <c r="I40" s="23" t="s">
        <v>41</v>
      </c>
      <c r="J40" s="10">
        <f>J42</f>
        <v>-50000</v>
      </c>
      <c r="K40" s="10">
        <f>K42</f>
        <v>-50000</v>
      </c>
    </row>
    <row r="41" spans="1:11" ht="28.5">
      <c r="A41" s="24" t="s">
        <v>13</v>
      </c>
      <c r="B41" s="24" t="s">
        <v>14</v>
      </c>
      <c r="C41" s="24" t="s">
        <v>35</v>
      </c>
      <c r="D41" s="24" t="s">
        <v>40</v>
      </c>
      <c r="E41" s="24" t="s">
        <v>14</v>
      </c>
      <c r="F41" s="24" t="s">
        <v>15</v>
      </c>
      <c r="G41" s="24" t="s">
        <v>16</v>
      </c>
      <c r="H41" s="25" t="s">
        <v>13</v>
      </c>
      <c r="I41" s="23" t="s">
        <v>42</v>
      </c>
      <c r="J41" s="10">
        <f t="shared" ref="J41:K42" si="2">J42</f>
        <v>-50000</v>
      </c>
      <c r="K41" s="10">
        <f t="shared" si="2"/>
        <v>-50000</v>
      </c>
    </row>
    <row r="42" spans="1:11" ht="75">
      <c r="A42" s="26" t="s">
        <v>13</v>
      </c>
      <c r="B42" s="26" t="s">
        <v>14</v>
      </c>
      <c r="C42" s="26" t="s">
        <v>35</v>
      </c>
      <c r="D42" s="26" t="s">
        <v>40</v>
      </c>
      <c r="E42" s="26" t="s">
        <v>14</v>
      </c>
      <c r="F42" s="26" t="s">
        <v>15</v>
      </c>
      <c r="G42" s="26" t="s">
        <v>16</v>
      </c>
      <c r="H42" s="27" t="s">
        <v>24</v>
      </c>
      <c r="I42" s="28" t="s">
        <v>43</v>
      </c>
      <c r="J42" s="34">
        <f t="shared" si="2"/>
        <v>-50000</v>
      </c>
      <c r="K42" s="34">
        <f t="shared" si="2"/>
        <v>-50000</v>
      </c>
    </row>
    <row r="43" spans="1:11" ht="75">
      <c r="A43" s="26" t="s">
        <v>13</v>
      </c>
      <c r="B43" s="26" t="s">
        <v>14</v>
      </c>
      <c r="C43" s="26" t="s">
        <v>35</v>
      </c>
      <c r="D43" s="26" t="s">
        <v>40</v>
      </c>
      <c r="E43" s="26" t="s">
        <v>14</v>
      </c>
      <c r="F43" s="26" t="s">
        <v>40</v>
      </c>
      <c r="G43" s="26" t="s">
        <v>16</v>
      </c>
      <c r="H43" s="27" t="s">
        <v>26</v>
      </c>
      <c r="I43" s="28" t="s">
        <v>62</v>
      </c>
      <c r="J43" s="20">
        <v>-50000</v>
      </c>
      <c r="K43" s="20">
        <v>-50000</v>
      </c>
    </row>
    <row r="44" spans="1:11" ht="28.5">
      <c r="A44" s="26" t="s">
        <v>13</v>
      </c>
      <c r="B44" s="26" t="s">
        <v>14</v>
      </c>
      <c r="C44" s="26" t="s">
        <v>35</v>
      </c>
      <c r="D44" s="26" t="s">
        <v>22</v>
      </c>
      <c r="E44" s="26" t="s">
        <v>15</v>
      </c>
      <c r="F44" s="26" t="s">
        <v>15</v>
      </c>
      <c r="G44" s="26" t="s">
        <v>16</v>
      </c>
      <c r="H44" s="27" t="s">
        <v>13</v>
      </c>
      <c r="I44" s="23" t="s">
        <v>44</v>
      </c>
      <c r="J44" s="10">
        <f>J45-J48</f>
        <v>53037.599999999999</v>
      </c>
      <c r="K44" s="10">
        <f>K45-K48</f>
        <v>52531.3</v>
      </c>
    </row>
    <row r="45" spans="1:11" ht="30">
      <c r="A45" s="26" t="s">
        <v>13</v>
      </c>
      <c r="B45" s="26" t="s">
        <v>14</v>
      </c>
      <c r="C45" s="26" t="s">
        <v>35</v>
      </c>
      <c r="D45" s="26" t="s">
        <v>22</v>
      </c>
      <c r="E45" s="26" t="s">
        <v>15</v>
      </c>
      <c r="F45" s="26" t="s">
        <v>15</v>
      </c>
      <c r="G45" s="26" t="s">
        <v>16</v>
      </c>
      <c r="H45" s="27" t="s">
        <v>45</v>
      </c>
      <c r="I45" s="28" t="s">
        <v>46</v>
      </c>
      <c r="J45" s="34">
        <f>J47</f>
        <v>53037.599999999999</v>
      </c>
      <c r="K45" s="34">
        <f>K47</f>
        <v>52531.3</v>
      </c>
    </row>
    <row r="46" spans="1:11" ht="30">
      <c r="A46" s="26" t="s">
        <v>13</v>
      </c>
      <c r="B46" s="26" t="s">
        <v>14</v>
      </c>
      <c r="C46" s="26" t="s">
        <v>35</v>
      </c>
      <c r="D46" s="26" t="s">
        <v>22</v>
      </c>
      <c r="E46" s="26" t="s">
        <v>14</v>
      </c>
      <c r="F46" s="26" t="s">
        <v>15</v>
      </c>
      <c r="G46" s="26" t="s">
        <v>16</v>
      </c>
      <c r="H46" s="27" t="s">
        <v>45</v>
      </c>
      <c r="I46" s="28" t="s">
        <v>47</v>
      </c>
      <c r="J46" s="34">
        <f>J47</f>
        <v>53037.599999999999</v>
      </c>
      <c r="K46" s="34">
        <f>K47</f>
        <v>52531.3</v>
      </c>
    </row>
    <row r="47" spans="1:11" ht="30">
      <c r="A47" s="37" t="s">
        <v>13</v>
      </c>
      <c r="B47" s="37" t="s">
        <v>14</v>
      </c>
      <c r="C47" s="37" t="s">
        <v>35</v>
      </c>
      <c r="D47" s="37" t="s">
        <v>22</v>
      </c>
      <c r="E47" s="37" t="s">
        <v>14</v>
      </c>
      <c r="F47" s="37" t="s">
        <v>40</v>
      </c>
      <c r="G47" s="37" t="s">
        <v>16</v>
      </c>
      <c r="H47" s="38" t="s">
        <v>48</v>
      </c>
      <c r="I47" s="28" t="s">
        <v>63</v>
      </c>
      <c r="J47" s="34">
        <f>50000+3037.6</f>
        <v>53037.599999999999</v>
      </c>
      <c r="K47" s="34">
        <f>50000+2531.3</f>
        <v>52531.3</v>
      </c>
    </row>
    <row r="48" spans="1:11" ht="30">
      <c r="A48" s="26" t="s">
        <v>13</v>
      </c>
      <c r="B48" s="26" t="s">
        <v>14</v>
      </c>
      <c r="C48" s="26" t="s">
        <v>35</v>
      </c>
      <c r="D48" s="26" t="s">
        <v>22</v>
      </c>
      <c r="E48" s="26" t="s">
        <v>15</v>
      </c>
      <c r="F48" s="26" t="s">
        <v>15</v>
      </c>
      <c r="G48" s="26" t="s">
        <v>16</v>
      </c>
      <c r="H48" s="27" t="s">
        <v>49</v>
      </c>
      <c r="I48" s="28" t="s">
        <v>50</v>
      </c>
      <c r="J48" s="34">
        <f>J50</f>
        <v>0</v>
      </c>
      <c r="K48" s="34">
        <f>K50</f>
        <v>0</v>
      </c>
    </row>
    <row r="49" spans="1:11" ht="30">
      <c r="A49" s="26" t="s">
        <v>13</v>
      </c>
      <c r="B49" s="26" t="s">
        <v>14</v>
      </c>
      <c r="C49" s="26" t="s">
        <v>35</v>
      </c>
      <c r="D49" s="26" t="s">
        <v>22</v>
      </c>
      <c r="E49" s="26" t="s">
        <v>14</v>
      </c>
      <c r="F49" s="26" t="s">
        <v>15</v>
      </c>
      <c r="G49" s="26" t="s">
        <v>16</v>
      </c>
      <c r="H49" s="27" t="s">
        <v>49</v>
      </c>
      <c r="I49" s="28" t="s">
        <v>51</v>
      </c>
      <c r="J49" s="34">
        <f>J50</f>
        <v>0</v>
      </c>
      <c r="K49" s="34">
        <f>K50</f>
        <v>0</v>
      </c>
    </row>
    <row r="50" spans="1:11" ht="30">
      <c r="A50" s="26" t="s">
        <v>13</v>
      </c>
      <c r="B50" s="26" t="s">
        <v>14</v>
      </c>
      <c r="C50" s="26" t="s">
        <v>35</v>
      </c>
      <c r="D50" s="26" t="s">
        <v>22</v>
      </c>
      <c r="E50" s="26" t="s">
        <v>14</v>
      </c>
      <c r="F50" s="26" t="s">
        <v>40</v>
      </c>
      <c r="G50" s="26" t="s">
        <v>16</v>
      </c>
      <c r="H50" s="27" t="s">
        <v>52</v>
      </c>
      <c r="I50" s="28" t="s">
        <v>58</v>
      </c>
      <c r="J50" s="34">
        <v>0</v>
      </c>
      <c r="K50" s="34">
        <v>0</v>
      </c>
    </row>
    <row r="51" spans="1:11">
      <c r="A51" s="39"/>
      <c r="B51" s="39"/>
      <c r="C51" s="39"/>
      <c r="D51" s="39"/>
      <c r="E51" s="39"/>
      <c r="F51" s="39"/>
      <c r="G51" s="39"/>
      <c r="H51" s="40"/>
      <c r="I51" s="41"/>
    </row>
    <row r="52" spans="1:11">
      <c r="H52" s="42"/>
      <c r="I52" s="43"/>
    </row>
    <row r="53" spans="1:11">
      <c r="H53" s="44"/>
      <c r="I53" s="45"/>
    </row>
    <row r="54" spans="1:11" s="16" customFormat="1" ht="15.75" hidden="1" customHeight="1">
      <c r="A54" s="1"/>
      <c r="B54" s="1"/>
      <c r="C54" s="1"/>
      <c r="D54" s="1"/>
      <c r="E54" s="1"/>
      <c r="F54" s="1"/>
      <c r="G54" s="1"/>
      <c r="H54" s="40"/>
      <c r="I54" s="41"/>
      <c r="J54" s="55"/>
      <c r="K54" s="55"/>
    </row>
    <row r="55" spans="1:11" ht="15" hidden="1" customHeight="1">
      <c r="H55" s="46"/>
      <c r="I55" s="43"/>
    </row>
    <row r="56" spans="1:11" ht="15" hidden="1" customHeight="1">
      <c r="H56" s="46"/>
      <c r="I56" s="43"/>
    </row>
    <row r="57" spans="1:11" ht="15" hidden="1" customHeight="1">
      <c r="H57" s="46"/>
      <c r="I57" s="43"/>
    </row>
    <row r="58" spans="1:11" ht="15" hidden="1" customHeight="1">
      <c r="H58" s="46"/>
      <c r="I58" s="43"/>
    </row>
    <row r="59" spans="1:11" ht="15.75" hidden="1" customHeight="1">
      <c r="H59" s="46"/>
      <c r="I59" s="41"/>
    </row>
    <row r="60" spans="1:11" s="47" customFormat="1" ht="15.75">
      <c r="A60" s="1"/>
      <c r="B60" s="1"/>
      <c r="C60" s="1"/>
      <c r="D60" s="1"/>
      <c r="E60" s="1"/>
      <c r="F60" s="1"/>
      <c r="G60" s="1"/>
      <c r="H60" s="65"/>
      <c r="I60" s="66"/>
      <c r="J60" s="56"/>
      <c r="K60" s="56"/>
    </row>
    <row r="61" spans="1:11" s="47" customFormat="1">
      <c r="A61" s="1"/>
      <c r="B61" s="1"/>
      <c r="C61" s="1"/>
      <c r="D61" s="1"/>
      <c r="E61" s="1"/>
      <c r="F61" s="1"/>
      <c r="G61" s="1"/>
      <c r="H61" s="48"/>
      <c r="J61" s="56"/>
      <c r="K61" s="56"/>
    </row>
    <row r="62" spans="1:11" s="47" customFormat="1">
      <c r="A62" s="1"/>
      <c r="B62" s="1"/>
      <c r="C62" s="1"/>
      <c r="D62" s="1"/>
      <c r="E62" s="1"/>
      <c r="F62" s="1"/>
      <c r="G62" s="1"/>
      <c r="H62" s="48"/>
      <c r="J62" s="56"/>
      <c r="K62" s="56"/>
    </row>
    <row r="63" spans="1:11" s="47" customFormat="1">
      <c r="A63" s="1"/>
      <c r="B63" s="1"/>
      <c r="C63" s="1"/>
      <c r="D63" s="1"/>
      <c r="E63" s="1"/>
      <c r="F63" s="1"/>
      <c r="G63" s="1"/>
      <c r="H63" s="48"/>
      <c r="J63" s="56"/>
      <c r="K63" s="56"/>
    </row>
    <row r="64" spans="1:11" s="47" customFormat="1">
      <c r="A64" s="1"/>
      <c r="B64" s="1"/>
      <c r="C64" s="1"/>
      <c r="D64" s="1"/>
      <c r="E64" s="1"/>
      <c r="F64" s="1"/>
      <c r="G64" s="1"/>
      <c r="H64" s="48"/>
      <c r="J64" s="56"/>
      <c r="K64" s="56"/>
    </row>
    <row r="65" spans="1:11" s="47" customFormat="1">
      <c r="A65" s="1"/>
      <c r="B65" s="1"/>
      <c r="C65" s="1"/>
      <c r="D65" s="1"/>
      <c r="E65" s="1"/>
      <c r="F65" s="1"/>
      <c r="G65" s="1"/>
      <c r="H65" s="48"/>
      <c r="J65" s="56"/>
      <c r="K65" s="56"/>
    </row>
    <row r="66" spans="1:11" s="47" customFormat="1">
      <c r="A66" s="1"/>
      <c r="B66" s="1"/>
      <c r="C66" s="1"/>
      <c r="D66" s="1"/>
      <c r="E66" s="1"/>
      <c r="F66" s="1"/>
      <c r="G66" s="1"/>
      <c r="H66" s="48"/>
      <c r="J66" s="56"/>
      <c r="K66" s="56"/>
    </row>
    <row r="67" spans="1:11" s="47" customFormat="1">
      <c r="A67" s="1"/>
      <c r="B67" s="1"/>
      <c r="C67" s="1"/>
      <c r="D67" s="1"/>
      <c r="E67" s="1"/>
      <c r="F67" s="1"/>
      <c r="G67" s="1"/>
      <c r="H67" s="48"/>
      <c r="J67" s="56"/>
      <c r="K67" s="56"/>
    </row>
    <row r="68" spans="1:11" s="47" customFormat="1">
      <c r="A68" s="1"/>
      <c r="B68" s="1"/>
      <c r="C68" s="1"/>
      <c r="D68" s="1"/>
      <c r="E68" s="1"/>
      <c r="F68" s="1"/>
      <c r="G68" s="1"/>
      <c r="H68" s="48"/>
      <c r="J68" s="56"/>
      <c r="K68" s="56"/>
    </row>
    <row r="69" spans="1:11" s="47" customFormat="1">
      <c r="A69" s="1"/>
      <c r="B69" s="1"/>
      <c r="C69" s="1"/>
      <c r="D69" s="1"/>
      <c r="E69" s="1"/>
      <c r="F69" s="1"/>
      <c r="G69" s="1"/>
      <c r="H69" s="48"/>
      <c r="J69" s="56"/>
      <c r="K69" s="56"/>
    </row>
    <row r="70" spans="1:11" s="47" customFormat="1">
      <c r="A70" s="1"/>
      <c r="B70" s="1"/>
      <c r="C70" s="1"/>
      <c r="D70" s="1"/>
      <c r="E70" s="1"/>
      <c r="F70" s="1"/>
      <c r="G70" s="1"/>
      <c r="H70" s="48"/>
      <c r="J70" s="56"/>
      <c r="K70" s="56"/>
    </row>
    <row r="71" spans="1:11" s="47" customFormat="1">
      <c r="A71" s="1"/>
      <c r="B71" s="1"/>
      <c r="C71" s="1"/>
      <c r="D71" s="1"/>
      <c r="E71" s="1"/>
      <c r="F71" s="1"/>
      <c r="G71" s="1"/>
      <c r="H71" s="48"/>
      <c r="J71" s="56"/>
      <c r="K71" s="56"/>
    </row>
    <row r="72" spans="1:11" s="47" customFormat="1">
      <c r="A72" s="1"/>
      <c r="B72" s="1"/>
      <c r="C72" s="1"/>
      <c r="D72" s="1"/>
      <c r="E72" s="1"/>
      <c r="F72" s="1"/>
      <c r="G72" s="1"/>
      <c r="H72" s="48"/>
      <c r="J72" s="56"/>
      <c r="K72" s="56"/>
    </row>
    <row r="73" spans="1:11" s="47" customFormat="1">
      <c r="A73" s="1"/>
      <c r="B73" s="1"/>
      <c r="C73" s="1"/>
      <c r="D73" s="1"/>
      <c r="E73" s="1"/>
      <c r="F73" s="1"/>
      <c r="G73" s="1"/>
      <c r="H73" s="48"/>
      <c r="J73" s="56"/>
      <c r="K73" s="56"/>
    </row>
    <row r="74" spans="1:11" s="47" customFormat="1">
      <c r="A74" s="1"/>
      <c r="B74" s="1"/>
      <c r="C74" s="1"/>
      <c r="D74" s="1"/>
      <c r="E74" s="1"/>
      <c r="F74" s="1"/>
      <c r="G74" s="1"/>
      <c r="H74" s="48"/>
      <c r="J74" s="56"/>
      <c r="K74" s="56"/>
    </row>
    <row r="75" spans="1:11" s="47" customFormat="1">
      <c r="A75" s="1"/>
      <c r="B75" s="1"/>
      <c r="C75" s="1"/>
      <c r="D75" s="1"/>
      <c r="E75" s="1"/>
      <c r="F75" s="1"/>
      <c r="G75" s="1"/>
      <c r="H75" s="48"/>
      <c r="I75" s="49"/>
      <c r="J75" s="56"/>
      <c r="K75" s="56"/>
    </row>
    <row r="76" spans="1:11" s="47" customFormat="1">
      <c r="A76" s="1"/>
      <c r="B76" s="1"/>
      <c r="C76" s="1"/>
      <c r="D76" s="1"/>
      <c r="E76" s="1"/>
      <c r="F76" s="1"/>
      <c r="G76" s="1"/>
      <c r="H76" s="48"/>
      <c r="J76" s="56"/>
      <c r="K76" s="56"/>
    </row>
    <row r="77" spans="1:11" s="47" customFormat="1">
      <c r="A77" s="1"/>
      <c r="B77" s="1"/>
      <c r="C77" s="1"/>
      <c r="D77" s="1"/>
      <c r="E77" s="1"/>
      <c r="F77" s="1"/>
      <c r="G77" s="1"/>
      <c r="H77" s="48"/>
      <c r="J77" s="56"/>
      <c r="K77" s="56"/>
    </row>
    <row r="78" spans="1:11" s="47" customFormat="1">
      <c r="A78" s="1"/>
      <c r="B78" s="1"/>
      <c r="C78" s="1"/>
      <c r="D78" s="1"/>
      <c r="E78" s="1"/>
      <c r="F78" s="1"/>
      <c r="G78" s="1"/>
      <c r="H78" s="48"/>
      <c r="J78" s="56"/>
      <c r="K78" s="56"/>
    </row>
    <row r="79" spans="1:11" s="47" customFormat="1">
      <c r="A79" s="1"/>
      <c r="B79" s="1"/>
      <c r="C79" s="1"/>
      <c r="D79" s="1"/>
      <c r="E79" s="1"/>
      <c r="F79" s="1"/>
      <c r="G79" s="1"/>
      <c r="H79" s="48"/>
      <c r="J79" s="56"/>
      <c r="K79" s="56"/>
    </row>
    <row r="80" spans="1:11" s="47" customFormat="1">
      <c r="A80" s="1"/>
      <c r="B80" s="1"/>
      <c r="C80" s="1"/>
      <c r="D80" s="1"/>
      <c r="E80" s="1"/>
      <c r="F80" s="1"/>
      <c r="G80" s="1"/>
      <c r="H80" s="48"/>
      <c r="J80" s="56"/>
      <c r="K80" s="56"/>
    </row>
    <row r="81" spans="1:11" s="47" customFormat="1">
      <c r="A81" s="1"/>
      <c r="B81" s="1"/>
      <c r="C81" s="1"/>
      <c r="D81" s="1"/>
      <c r="E81" s="1"/>
      <c r="F81" s="1"/>
      <c r="G81" s="1"/>
      <c r="H81" s="48"/>
      <c r="J81" s="56"/>
      <c r="K81" s="56"/>
    </row>
    <row r="82" spans="1:11" s="47" customFormat="1">
      <c r="A82" s="1"/>
      <c r="B82" s="1"/>
      <c r="C82" s="1"/>
      <c r="D82" s="1"/>
      <c r="E82" s="1"/>
      <c r="F82" s="1"/>
      <c r="G82" s="1"/>
      <c r="H82" s="48"/>
      <c r="J82" s="56"/>
      <c r="K82" s="56"/>
    </row>
    <row r="83" spans="1:11" s="47" customFormat="1">
      <c r="A83" s="1"/>
      <c r="B83" s="1"/>
      <c r="C83" s="1"/>
      <c r="D83" s="1"/>
      <c r="E83" s="1"/>
      <c r="F83" s="1"/>
      <c r="G83" s="1"/>
      <c r="H83" s="48"/>
      <c r="J83" s="56"/>
      <c r="K83" s="56"/>
    </row>
    <row r="84" spans="1:11" s="47" customFormat="1">
      <c r="A84" s="1"/>
      <c r="B84" s="1"/>
      <c r="C84" s="1"/>
      <c r="D84" s="1"/>
      <c r="E84" s="1"/>
      <c r="F84" s="1"/>
      <c r="G84" s="1"/>
      <c r="H84" s="48"/>
      <c r="J84" s="56"/>
      <c r="K84" s="56"/>
    </row>
    <row r="85" spans="1:11" s="47" customFormat="1">
      <c r="A85" s="1"/>
      <c r="B85" s="1"/>
      <c r="C85" s="1"/>
      <c r="D85" s="1"/>
      <c r="E85" s="1"/>
      <c r="F85" s="1"/>
      <c r="G85" s="1"/>
      <c r="H85" s="48"/>
      <c r="J85" s="56"/>
      <c r="K85" s="56"/>
    </row>
    <row r="86" spans="1:11" s="47" customFormat="1">
      <c r="A86" s="1"/>
      <c r="B86" s="1"/>
      <c r="C86" s="1"/>
      <c r="D86" s="1"/>
      <c r="E86" s="1"/>
      <c r="F86" s="1"/>
      <c r="G86" s="1"/>
      <c r="H86" s="48"/>
      <c r="J86" s="56"/>
      <c r="K86" s="56"/>
    </row>
    <row r="87" spans="1:11" s="47" customFormat="1">
      <c r="A87" s="1"/>
      <c r="B87" s="1"/>
      <c r="C87" s="1"/>
      <c r="D87" s="1"/>
      <c r="E87" s="1"/>
      <c r="F87" s="1"/>
      <c r="G87" s="1"/>
      <c r="H87" s="48"/>
      <c r="J87" s="56"/>
      <c r="K87" s="56"/>
    </row>
    <row r="88" spans="1:11" s="47" customFormat="1">
      <c r="A88" s="1"/>
      <c r="B88" s="1"/>
      <c r="C88" s="1"/>
      <c r="D88" s="1"/>
      <c r="E88" s="1"/>
      <c r="F88" s="1"/>
      <c r="G88" s="1"/>
      <c r="H88" s="48"/>
      <c r="J88" s="56"/>
      <c r="K88" s="56"/>
    </row>
    <row r="89" spans="1:11" s="47" customFormat="1">
      <c r="A89" s="1"/>
      <c r="B89" s="1"/>
      <c r="C89" s="1"/>
      <c r="D89" s="1"/>
      <c r="E89" s="1"/>
      <c r="F89" s="1"/>
      <c r="G89" s="1"/>
      <c r="H89" s="48"/>
      <c r="J89" s="56"/>
      <c r="K89" s="56"/>
    </row>
    <row r="90" spans="1:11" s="47" customFormat="1">
      <c r="A90" s="1"/>
      <c r="B90" s="1"/>
      <c r="C90" s="1"/>
      <c r="D90" s="1"/>
      <c r="E90" s="1"/>
      <c r="F90" s="1"/>
      <c r="G90" s="1"/>
      <c r="H90" s="48"/>
      <c r="J90" s="56"/>
      <c r="K90" s="56"/>
    </row>
    <row r="91" spans="1:11" s="47" customFormat="1">
      <c r="A91" s="1"/>
      <c r="B91" s="1"/>
      <c r="C91" s="1"/>
      <c r="D91" s="1"/>
      <c r="E91" s="1"/>
      <c r="F91" s="1"/>
      <c r="G91" s="1"/>
      <c r="H91" s="48"/>
      <c r="J91" s="56"/>
      <c r="K91" s="56"/>
    </row>
    <row r="92" spans="1:11" s="47" customFormat="1">
      <c r="A92" s="1"/>
      <c r="B92" s="1"/>
      <c r="C92" s="1"/>
      <c r="D92" s="1"/>
      <c r="E92" s="1"/>
      <c r="F92" s="1"/>
      <c r="G92" s="1"/>
      <c r="H92" s="48"/>
      <c r="J92" s="56"/>
      <c r="K92" s="56"/>
    </row>
    <row r="93" spans="1:11" s="47" customFormat="1">
      <c r="A93" s="1"/>
      <c r="B93" s="1"/>
      <c r="C93" s="1"/>
      <c r="D93" s="1"/>
      <c r="E93" s="1"/>
      <c r="F93" s="1"/>
      <c r="G93" s="1"/>
      <c r="H93" s="48"/>
      <c r="J93" s="56"/>
      <c r="K93" s="56"/>
    </row>
    <row r="94" spans="1:11" s="47" customFormat="1">
      <c r="A94" s="1"/>
      <c r="B94" s="1"/>
      <c r="C94" s="1"/>
      <c r="D94" s="1"/>
      <c r="E94" s="1"/>
      <c r="F94" s="1"/>
      <c r="G94" s="1"/>
      <c r="H94" s="48"/>
      <c r="J94" s="56"/>
      <c r="K94" s="56"/>
    </row>
    <row r="95" spans="1:11" s="47" customFormat="1">
      <c r="A95" s="1"/>
      <c r="B95" s="1"/>
      <c r="C95" s="1"/>
      <c r="D95" s="1"/>
      <c r="E95" s="1"/>
      <c r="F95" s="1"/>
      <c r="G95" s="1"/>
      <c r="H95" s="48"/>
      <c r="J95" s="56"/>
      <c r="K95" s="56"/>
    </row>
    <row r="96" spans="1:11" s="47" customFormat="1">
      <c r="A96" s="1"/>
      <c r="B96" s="1"/>
      <c r="C96" s="1"/>
      <c r="D96" s="1"/>
      <c r="E96" s="1"/>
      <c r="F96" s="1"/>
      <c r="G96" s="1"/>
      <c r="H96" s="48"/>
      <c r="J96" s="56"/>
      <c r="K96" s="56"/>
    </row>
    <row r="97" spans="1:11" s="47" customFormat="1">
      <c r="A97" s="1"/>
      <c r="B97" s="1"/>
      <c r="C97" s="1"/>
      <c r="D97" s="1"/>
      <c r="E97" s="1"/>
      <c r="F97" s="1"/>
      <c r="G97" s="1"/>
      <c r="H97" s="48"/>
      <c r="J97" s="56"/>
      <c r="K97" s="56"/>
    </row>
  </sheetData>
  <mergeCells count="17">
    <mergeCell ref="A15:K15"/>
    <mergeCell ref="J18:K18"/>
    <mergeCell ref="H60:I60"/>
    <mergeCell ref="A17:G17"/>
    <mergeCell ref="B18:H18"/>
    <mergeCell ref="I18:I19"/>
    <mergeCell ref="J7:K7"/>
    <mergeCell ref="J12:K12"/>
    <mergeCell ref="J11:K11"/>
    <mergeCell ref="J10:K10"/>
    <mergeCell ref="J9:K9"/>
    <mergeCell ref="J8:K8"/>
    <mergeCell ref="J1:K1"/>
    <mergeCell ref="J2:K2"/>
    <mergeCell ref="J3:K3"/>
    <mergeCell ref="J4:K4"/>
    <mergeCell ref="J5:K5"/>
  </mergeCells>
  <pageMargins left="0.11811023622047245" right="0.11811023622047245" top="0.15748031496062992" bottom="0.35433070866141736" header="0.31496062992125984" footer="0.11811023622047245"/>
  <pageSetup paperSize="9" scale="49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18_источники 2020-2021</vt:lpstr>
      <vt:lpstr>'18_источники 2020-2021'!Заголовки_для_печати</vt:lpstr>
    </vt:vector>
  </TitlesOfParts>
  <Company>Финуправление Рузского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Буздина ВБ</dc:creator>
  <cp:lastModifiedBy>Лукина ЕМ</cp:lastModifiedBy>
  <cp:lastPrinted>2018-11-14T07:53:10Z</cp:lastPrinted>
  <dcterms:created xsi:type="dcterms:W3CDTF">2017-11-15T18:28:37Z</dcterms:created>
  <dcterms:modified xsi:type="dcterms:W3CDTF">2019-04-25T13:33:27Z</dcterms:modified>
  <dc:description>exif_MSED_f356073f4ab414b0aa9c0e821e04387ed2cb0e1277008d14a9ba117c9476e51e</dc:description>
</cp:coreProperties>
</file>