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placeholders" codeName="ЭтаКнига" defaultThemeVersion="124226"/>
  <bookViews>
    <workbookView xWindow="600" yWindow="510" windowWidth="14655" windowHeight="8400" tabRatio="873" activeTab="5"/>
  </bookViews>
  <sheets>
    <sheet name="1_доходы 2017 Г " sheetId="275" r:id="rId1"/>
    <sheet name="2 _ функц-ая 2017 Г" sheetId="264" r:id="rId2"/>
    <sheet name="3_ведомств  2017 Г" sheetId="255" r:id="rId3"/>
    <sheet name="4_РзПз 2017 Г" sheetId="266" r:id="rId4"/>
    <sheet name="5_программы 2017 Г " sheetId="267" r:id="rId5"/>
    <sheet name="6_источники 2017" sheetId="261" r:id="rId6"/>
    <sheet name="16_Прогр  заим 2018-2019" sheetId="271" state="hidden" r:id="rId7"/>
    <sheet name="18_гарантии 2018-2019" sheetId="273" state="hidden" r:id="rId8"/>
  </sheets>
  <externalReferences>
    <externalReference r:id="rId9"/>
  </externalReferences>
  <definedNames>
    <definedName name="_xlnm._FilterDatabase" localSheetId="1" hidden="1">'2 _ функц-ая 2017 Г'!$A$19:$F$1163</definedName>
    <definedName name="_xlnm._FilterDatabase" localSheetId="2" hidden="1">'3_ведомств  2017 Г'!$A$16:$G$1139</definedName>
    <definedName name="_xlnm._FilterDatabase" localSheetId="4" hidden="1">'5_программы 2017 Г '!$A$18:$D$952</definedName>
    <definedName name="_xlnm.Print_Titles" localSheetId="0">'1_доходы 2017 Г '!$16:$17</definedName>
    <definedName name="_xlnm.Print_Titles" localSheetId="1">'2 _ функц-ая 2017 Г'!$20:$23</definedName>
    <definedName name="_xlnm.Print_Titles" localSheetId="2">'3_ведомств  2017 Г'!$17:$20</definedName>
    <definedName name="_xlnm.Print_Titles" localSheetId="4">'5_программы 2017 Г '!$19:$21</definedName>
    <definedName name="_xlnm.Print_Titles" localSheetId="5">'6_источники 2017'!$17:$18</definedName>
    <definedName name="_xlnm.Print_Area" localSheetId="0">'1_доходы 2017 Г '!$A$1:$C$88</definedName>
    <definedName name="_xlnm.Print_Area" localSheetId="1">'2 _ функц-ая 2017 Г'!$A$1:$F$1250</definedName>
    <definedName name="_xlnm.Print_Area" localSheetId="2">'3_ведомств  2017 Г'!$A$1:$G$1354</definedName>
  </definedNames>
  <calcPr calcId="124519"/>
</workbook>
</file>

<file path=xl/calcChain.xml><?xml version="1.0" encoding="utf-8"?>
<calcChain xmlns="http://schemas.openxmlformats.org/spreadsheetml/2006/main">
  <c r="E69" i="266"/>
  <c r="E67"/>
  <c r="E66"/>
  <c r="E65"/>
  <c r="E63"/>
  <c r="E62"/>
  <c r="E60"/>
  <c r="E59"/>
  <c r="E58"/>
  <c r="E57"/>
  <c r="E55"/>
  <c r="E54"/>
  <c r="E52"/>
  <c r="E51"/>
  <c r="E50"/>
  <c r="E49"/>
  <c r="E48"/>
  <c r="E47"/>
  <c r="E45"/>
  <c r="E44"/>
  <c r="E42"/>
  <c r="E41"/>
  <c r="E40"/>
  <c r="E38"/>
  <c r="E37"/>
  <c r="E36"/>
  <c r="E35"/>
  <c r="E33"/>
  <c r="E32"/>
  <c r="E30"/>
  <c r="E28"/>
  <c r="E27"/>
  <c r="E25"/>
  <c r="E24"/>
  <c r="E23"/>
  <c r="J35" i="261"/>
  <c r="J19"/>
  <c r="C59" i="275" l="1"/>
  <c r="C56" s="1"/>
  <c r="C58"/>
  <c r="E56" i="266" l="1"/>
  <c r="C85" i="275"/>
  <c r="C83" s="1"/>
  <c r="C86"/>
  <c r="C79" l="1"/>
  <c r="C67"/>
  <c r="C65" s="1"/>
  <c r="C62"/>
  <c r="C54"/>
  <c r="C53" s="1"/>
  <c r="C52" s="1"/>
  <c r="C50"/>
  <c r="C42"/>
  <c r="C40"/>
  <c r="C39"/>
  <c r="C38"/>
  <c r="C37" s="1"/>
  <c r="C36"/>
  <c r="C30"/>
  <c r="C27"/>
  <c r="C22"/>
  <c r="C20"/>
  <c r="C19" s="1"/>
  <c r="C18" l="1"/>
  <c r="C87" s="1"/>
  <c r="C88" s="1"/>
  <c r="J34" i="261" l="1"/>
  <c r="E29" i="266"/>
  <c r="E68"/>
  <c r="B21" i="267"/>
  <c r="C21" s="1"/>
  <c r="D23" i="264"/>
  <c r="E23" s="1"/>
  <c r="F23" s="1"/>
  <c r="E64" i="266"/>
  <c r="C20"/>
  <c r="D20" s="1"/>
  <c r="D18" i="273"/>
  <c r="C18"/>
  <c r="D30" i="271"/>
  <c r="C30"/>
  <c r="D21"/>
  <c r="C21"/>
  <c r="J23" i="261"/>
  <c r="J48"/>
  <c r="J47"/>
  <c r="J45"/>
  <c r="J44"/>
  <c r="J43" s="1"/>
  <c r="J41"/>
  <c r="J37"/>
  <c r="J32"/>
  <c r="J30"/>
  <c r="J28"/>
  <c r="J27"/>
  <c r="B20" i="255"/>
  <c r="C20" s="1"/>
  <c r="D20" s="1"/>
  <c r="E20" s="1"/>
  <c r="F20" s="1"/>
  <c r="G20" s="1"/>
  <c r="J40" i="261"/>
  <c r="J39"/>
  <c r="J25"/>
  <c r="E31" i="266" l="1"/>
  <c r="J22" i="261"/>
  <c r="J36"/>
  <c r="E39" i="266"/>
  <c r="E61"/>
  <c r="E43"/>
  <c r="E53"/>
  <c r="E46"/>
  <c r="E34"/>
  <c r="E21"/>
  <c r="J33" i="261" l="1"/>
  <c r="J21" s="1"/>
  <c r="E70" i="266"/>
  <c r="E73" l="1"/>
</calcChain>
</file>

<file path=xl/sharedStrings.xml><?xml version="1.0" encoding="utf-8"?>
<sst xmlns="http://schemas.openxmlformats.org/spreadsheetml/2006/main" count="11165" uniqueCount="1080">
  <si>
    <t>Рузского муниципального района</t>
  </si>
  <si>
    <t>Сумма</t>
  </si>
  <si>
    <t>Наименование</t>
  </si>
  <si>
    <t>Ед. измерения: тыс. рублей</t>
  </si>
  <si>
    <t>800</t>
  </si>
  <si>
    <t>600</t>
  </si>
  <si>
    <t>610</t>
  </si>
  <si>
    <t>04</t>
  </si>
  <si>
    <t>630</t>
  </si>
  <si>
    <t>700</t>
  </si>
  <si>
    <t>810</t>
  </si>
  <si>
    <t>Х</t>
  </si>
  <si>
    <t>Администрация Рузского муниципального района</t>
  </si>
  <si>
    <t>к Решению Совета депутатов</t>
  </si>
  <si>
    <t>Итого: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</si>
  <si>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</si>
  <si>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</si>
  <si>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</si>
  <si>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</si>
  <si>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240</t>
  </si>
  <si>
    <t>200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</si>
  <si>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</si>
  <si>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Подпрограмма "Дошкольное образование"</t>
  </si>
  <si>
    <t>Муниципальная программа "Развитие образования и воспитание в Рузском муниципальном районе" на 2015-2019 годы</t>
  </si>
  <si>
    <t>Охрана семьи и детства</t>
  </si>
  <si>
    <t>СОЦИАЛЬНАЯ ПОЛИТИКА</t>
  </si>
  <si>
    <t>Субсидии бюджетным учреждениям</t>
  </si>
  <si>
    <t>Предоставление субсидий бюджетным, автономным учреждениям и иным некоммерческим организациям</t>
  </si>
  <si>
    <t>850</t>
  </si>
  <si>
    <t>Уплата налогов, сборов и иных платежей</t>
  </si>
  <si>
    <t>Иные бюджетные ассигнования</t>
  </si>
  <si>
    <t>110</t>
  </si>
  <si>
    <t>Расходы на выплаты персоналу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</si>
  <si>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</si>
  <si>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</si>
  <si>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подведомственных учреждений</t>
  </si>
  <si>
    <t>Иные закупки товаров, работ и услуг для обеспечения государственных (муниципальных) нужд</t>
  </si>
  <si>
    <t>120</t>
  </si>
  <si>
    <t>Расходы на выплаты персоналу государственных (муниципальных) органов</t>
  </si>
  <si>
    <t>Обеспечение деятельности органов местного самоуправления за счет средств местного бюджета</t>
  </si>
  <si>
    <t>620</t>
  </si>
  <si>
    <t>Субсидии автономным учреждениям</t>
  </si>
  <si>
    <t>Подпрограмма "Дополнительное образование, воспитание и психолого-социальное сопровождение детей"</t>
  </si>
  <si>
    <t>Другие вопросы в области образования</t>
  </si>
  <si>
    <t>Муниципальная программа "Социальная поддержка граждан Рузского муниципального района на 2015-2019 годы"</t>
  </si>
  <si>
    <t>Молодежная политика и оздоровление детей</t>
  </si>
  <si>
    <t>Подпрограмма "Развитие муниципальной службы Рузского муниципального района на 2015-2019 годы"</t>
  </si>
  <si>
    <t>Муниципальная программа "Муниципальное управление" на 2015-2019 годы</t>
  </si>
  <si>
    <t>Профессиональная подготовка, переподготовка и повышение квалификации работников муниципальных учреждений</t>
  </si>
  <si>
    <t>Подпрограмма "Обеспечивающая подпрограмма"</t>
  </si>
  <si>
    <t>Подпрограмма "Общее образование"</t>
  </si>
  <si>
    <t>Профессиональная подготовка, переподготовка и повышение квалификации</t>
  </si>
  <si>
    <t>Подпрограмма "Профилактика наркомании"</t>
  </si>
  <si>
    <t>Укрепление антитеррористической защищенности объектов социальной сферы</t>
  </si>
  <si>
    <t>Подпрограмма "Профилактика терроризма и экстремизма"</t>
  </si>
  <si>
    <t>Установка систем видеонаблюдения на подведомственных объектах социальной сферы</t>
  </si>
  <si>
    <t>Проведение мероприятий подведомственными учреждениями</t>
  </si>
  <si>
    <t>Подпрограмма "Обеспечение правопорядка и безопасности"</t>
  </si>
  <si>
    <t>Муниципальная программа "Безопасность Рузского муниципального района на 2015-2019 годы"</t>
  </si>
  <si>
    <t>Реализация мер социальной поддержки и социального обеспечения детей-сирот и детей, оставшихся без попечения родителей, а также лиц из их числа в муниципальных и частных организациях в Московской области для детей-сирот и детей, оставшихся без попечения родителей</t>
  </si>
  <si>
    <t>Выплаты детям-сиротам</t>
  </si>
  <si>
    <t>Оплата расходов, связанных с компенсацией проезда к месту учебы и обратно, отдельным категориям обучающихся по очной форме обучения муниципальных общеобразовательных организаций в Московской области</t>
  </si>
  <si>
    <t>Частичная компенсация стоимости питания отдельным категориям обучающихся в муниципальных общеобразовательных учреждениях в Московской области и в негосударственных общеобразовательных учреждениях в Московской области, прошедших государственную аккредитацию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</si>
  <si>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</si>
  <si>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Капитальный ремонт учреждений социально-культурной сферы</t>
  </si>
  <si>
    <t>Подпрограмма "Доступная среда"</t>
  </si>
  <si>
    <t>Подпрограмма "Безопасность дорожного движения"</t>
  </si>
  <si>
    <t>Муниципальная программа "Развитие транспортной системы Рузского муниципального района на 2015-2019 годы"</t>
  </si>
  <si>
    <t>Общее образование</t>
  </si>
  <si>
    <t>Социальная услуга по организации питания детей в дошкольных образовательных учреждениях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</si>
  <si>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</si>
  <si>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Дошкольное образование</t>
  </si>
  <si>
    <t>Подпрограмма "Развитие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бизнеса"</t>
  </si>
  <si>
    <t>Связь и информатика</t>
  </si>
  <si>
    <t>НАЦИОНАЛЬНАЯ ЭКОНОМИКА</t>
  </si>
  <si>
    <t>ОБРАЗОВАНИЕ</t>
  </si>
  <si>
    <t>Центральный аппарат за счет средств местного бюджета</t>
  </si>
  <si>
    <t>Председатель Контрольно-счетной палаты</t>
  </si>
  <si>
    <t>Руководство и управление в сфере установленных функций органов местного самоуправления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</si>
  <si>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</si>
  <si>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</si>
  <si>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</si>
  <si>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</si>
  <si>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</si>
  <si>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</si>
  <si>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</si>
  <si>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Непрограммные расходы бюджета Рузского муниципального района</t>
  </si>
  <si>
    <t>870</t>
  </si>
  <si>
    <t>Резервные средства</t>
  </si>
  <si>
    <t>Другие общегосударственные вопросы</t>
  </si>
  <si>
    <t>Коды классификации расходов бюджета</t>
  </si>
  <si>
    <t>Ведомственная структура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</si>
  <si>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</si>
  <si>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Мероприятия в области развития информационно-коммуникационных технологий в органах местного самоуправления</t>
  </si>
  <si>
    <t>Муниципальная программа "Развитие культуры Рузского муниципального района на 2015-2019 годы"</t>
  </si>
  <si>
    <t>Другие вопросы в области национальной экономики</t>
  </si>
  <si>
    <t>Подпрограмма "Укрепление материально-технической базы муниципальных учреждений Рузского муниципального района"</t>
  </si>
  <si>
    <t>08</t>
  </si>
  <si>
    <t>КУЛЬТУРА И КИНЕМАТОГРАФИЯ</t>
  </si>
  <si>
    <t>Культура</t>
  </si>
  <si>
    <t>Повышение доступности и качества реабилитационных услуг</t>
  </si>
  <si>
    <t>Подпрограмма "Библиотечное обслуживание населения на территории Рузского муниципального района"</t>
  </si>
  <si>
    <t>Подпрограмма "Организация досуга и предоставление услуг организаций культуры доступа к музейным фондам"</t>
  </si>
  <si>
    <t>Обеспечение деятельности подведомственных распорядителей</t>
  </si>
  <si>
    <t>Другие вопросы в области культуры, кинематографии</t>
  </si>
  <si>
    <t>Проведение мероприятий подведомственными распорядителями</t>
  </si>
  <si>
    <t>Подпрограмма "Оказание поддержки отдельным категориям граждан. Предоставление субсидий по оплате жилищно-коммунальных услуг"</t>
  </si>
  <si>
    <t>Обеспечение предоставления гражданам субсидий на оплату жилого помещения и коммунальных услуг</t>
  </si>
  <si>
    <t>Транспорт</t>
  </si>
  <si>
    <t>Подпрограмма "Организация транспортного обслуживания населения"</t>
  </si>
  <si>
    <t>Дорожное хозяйство (дорожные фонды)</t>
  </si>
  <si>
    <t>Подпрограмма "Содержание и ремонт дорог"</t>
  </si>
  <si>
    <t>Содержание дорог и объектов дорожного хозяйства</t>
  </si>
  <si>
    <t>Подпрограмма "Развитие транспортной инфраструктуры"</t>
  </si>
  <si>
    <t>ЖИЛИЩНО-КОММУНАЛЬНОЕ ХОЗЯЙСТВО</t>
  </si>
  <si>
    <t>Жилищное хозяйство</t>
  </si>
  <si>
    <t>Муниципальная программа "Содержание и развитие жилищно-коммунального хозяйства Рузского муниципального района на 2015-2019 годы"</t>
  </si>
  <si>
    <t>Подпрограмма "Содержание и ремонт жилищного фонда"</t>
  </si>
  <si>
    <t>Коммунальное хозяйство</t>
  </si>
  <si>
    <t>Подпрограмма "Содержание и развитие коммунального комплекса"</t>
  </si>
  <si>
    <t>Мероприятия в области газификации населенных пунктов</t>
  </si>
  <si>
    <t>Благоустройство</t>
  </si>
  <si>
    <t>ОХРАНА ОКРУЖАЮЩЕЙ СРЕДЫ</t>
  </si>
  <si>
    <t>Сбор, удаление отходов и очистка сточных вод</t>
  </si>
  <si>
    <t>Муниципальная программа "Охрана окружающей среды в Рузском муниципальном районе на 2015-2019 годы"</t>
  </si>
  <si>
    <t>Ликвидация несанкционированных свалок, очагов навалов бытовых отходов и мусора</t>
  </si>
  <si>
    <t>Другие вопросы в области охраны окружающей среды</t>
  </si>
  <si>
    <t>Санитарно-химические исследования атмосферного воздуха</t>
  </si>
  <si>
    <t>Санитарно-бактериологические химические исследования воды</t>
  </si>
  <si>
    <t>Организация и проведение мероприятий в рамках Дней защиты от экологической опасности</t>
  </si>
  <si>
    <t>Очистка дна и укрепление берегов водных объектов</t>
  </si>
  <si>
    <t>Социальное обеспечение населения</t>
  </si>
  <si>
    <t>Предоставление льгот на проезд многодетным матерям, проживающим на территории Рузского муниципального района</t>
  </si>
  <si>
    <t>Публичные нормативные социальные выплаты гражданам</t>
  </si>
  <si>
    <t>310</t>
  </si>
  <si>
    <t>Компенсация оплаты жилья и коммунальных услуг инвалидам и ветеранам Великой Отечественной войны</t>
  </si>
  <si>
    <t>Предоставление гражданам субсидий на оплату жилого помещения и коммунальных услуг</t>
  </si>
  <si>
    <t>Мероприятия в области развития информационно-коммуникационных технологий распорядителей бюджетных средств</t>
  </si>
  <si>
    <t>Подпрограмма "Обеспечение жильем молодых семей"</t>
  </si>
  <si>
    <t>Оказание государственной поддержки отдельных категорий граждан в приобретении (строительстве) жилья</t>
  </si>
  <si>
    <t>ФИЗИЧЕСКАЯ КУЛЬТУРА И СПОРТ</t>
  </si>
  <si>
    <t>Массовый спорт</t>
  </si>
  <si>
    <t>Подпрограмма "Создание условий для развития физической культуры и спорта"</t>
  </si>
  <si>
    <t>Подпрограмма "Управление муниципальным имуществом и земельными ресурсами Рузского муниципального района"</t>
  </si>
  <si>
    <t>Оценка недвижимости, признание прав и регулирование отношений по муниципальной собственности</t>
  </si>
  <si>
    <t>Расходы на содержание муниципального имущества</t>
  </si>
  <si>
    <t>Подпрограмма "Обеспечение жильем детей-сирот и детей, оставшихся без попечения родителей, а также лиц из их числа"</t>
  </si>
  <si>
    <t>Осуществление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</si>
  <si>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>Муниципальная программа "Развитие сельского хозяйства Рузского муниципального района на 2015-2019 годы"</t>
  </si>
  <si>
    <t>Подпрограмма "Развитие отраслей сельского хозяйства и перерабатывающей промышленности"</t>
  </si>
  <si>
    <t>Подпрограмма "Развитие архивного дела в Рузском муниципальном районе на 2015-2019 годы"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</si>
  <si>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</si>
  <si>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Резервные фонды</t>
  </si>
  <si>
    <t>Оплата членских взносов в Совет муниципальных образований</t>
  </si>
  <si>
    <t>НАЦИОНАЛЬНАЯ ОБОРОНА</t>
  </si>
  <si>
    <t>Мобилизационная подготовка экономики</t>
  </si>
  <si>
    <t>Подпрограмма "Развитие и совершенствование систем оповещения и информирования населения Рузского муниципального района"</t>
  </si>
  <si>
    <t>Развитие муниципальной системы оповещения населения Рузского муниципального района</t>
  </si>
  <si>
    <t>Подпрограмма "Обеспечение мобилизационной подготовки экономики Рузского муниципального района"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</si>
  <si>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</si>
  <si>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</si>
  <si>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Подготовка и выпуск печатной продукции антинаркотического содержания</t>
  </si>
  <si>
    <t>Муниципальная программа "Предпринимательство Рузского муниципального района"</t>
  </si>
  <si>
    <t>Подпрограмма "Развитие потребительского рынка и услуг Рузского муниципального района на 2015-2019 годы"</t>
  </si>
  <si>
    <t>Подпрограмма "Развитие малого и среднего предпринимательства в Рузском муниципальном районе"</t>
  </si>
  <si>
    <t>Пенсионное обеспечение</t>
  </si>
  <si>
    <t>Пенсии, выплачиваемые организациями сектора муниципального управления</t>
  </si>
  <si>
    <t>Выплаты почетным гражданам Рузского муниципального района</t>
  </si>
  <si>
    <t>СРЕДСТВА МАССОВОЙ ИНФОРМАЦИИ</t>
  </si>
  <si>
    <t>Подпрограмма "Информирование населения о деятельности органов местного самоуправления Рузского муниципального района"</t>
  </si>
  <si>
    <t>ОБСЛУЖИВАНИЕ ГОСУДАРСТВЕННОГО И МУНИЦИПАЛЬНОГО ДОЛГА</t>
  </si>
  <si>
    <t>Подпрограмма "Управление муниципальными финансами Рузского муниципального района"</t>
  </si>
  <si>
    <t>Обеспечение своевременности и полноты исполнения долговых обязательств Рузского муниципального района</t>
  </si>
  <si>
    <t>Обслуживание государственного (муниципального) долга</t>
  </si>
  <si>
    <t>Обслуживание муниципального долга</t>
  </si>
  <si>
    <t>730</t>
  </si>
  <si>
    <t>Муниципальная программа "Газификация Рузского муниципального района на 2015-2019 год"</t>
  </si>
  <si>
    <t>Раздел</t>
  </si>
  <si>
    <t>Приобретение объектов, относящимся к основным средствам, подведомственными учреждениями</t>
  </si>
  <si>
    <t>Проведение мероприятий органами местного самоуправления</t>
  </si>
  <si>
    <t xml:space="preserve">Код </t>
  </si>
  <si>
    <t xml:space="preserve">Подраздел </t>
  </si>
  <si>
    <t>Целевая
статья</t>
  </si>
  <si>
    <t>Вид
расхода</t>
  </si>
  <si>
    <t>Содержание, благоустройство кладбищ в Рузском муниципальном районе</t>
  </si>
  <si>
    <t>Проведение технической инвентаризации мест захоронения</t>
  </si>
  <si>
    <t>Взносы на капитальный ремонт общего имущества многоквартирных домов</t>
  </si>
  <si>
    <t>Подпрограмма "Система развития отдыха и оздоровления детей в Рузском муниципальном районе на 2015-2019 годы"</t>
  </si>
  <si>
    <t>Организация работы по прохождению диспансеризации муниципальными служащими</t>
  </si>
  <si>
    <t>70 0 00 11970</t>
  </si>
  <si>
    <t>04 0 00 00000</t>
  </si>
  <si>
    <t>04 1 00 00000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</si>
  <si>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Рузском муниципальном районе"</t>
  </si>
  <si>
    <t>04 1 02 00000</t>
  </si>
  <si>
    <t>04 1 02 00470</t>
  </si>
  <si>
    <t>04 4 00 00000</t>
  </si>
  <si>
    <t>Основное мероприятие "Исполнение полномочий по предоставлению дополнительных мер социальной поддержки обратившимся инвалидам и участникам Великой Отечественной войны, постоянно проживающим в Рузском муниципальном районе и имеющим право на получение указанных выплат"</t>
  </si>
  <si>
    <t>04 4 03 00000</t>
  </si>
  <si>
    <t>07 0 00 00000</t>
  </si>
  <si>
    <t>07 2 00 00000</t>
  </si>
  <si>
    <t>Основное мероприятие "Реализация механизмов, обеспечивающих равный доступ к качественному общему образованию"</t>
  </si>
  <si>
    <t>07 2 02 00000</t>
  </si>
  <si>
    <t>07 2 02 60680</t>
  </si>
  <si>
    <t>09 0 00 00000</t>
  </si>
  <si>
    <t>09 1 00 00000</t>
  </si>
  <si>
    <t>12 0 00 00000</t>
  </si>
  <si>
    <t>12 3 00 00000</t>
  </si>
  <si>
    <t>Основное мероприятие "Повышение мотивации муниципальных служащих"</t>
  </si>
  <si>
    <t>12 3 04 00000</t>
  </si>
  <si>
    <t>12 3 04 10590</t>
  </si>
  <si>
    <t>12 5 00 00000</t>
  </si>
  <si>
    <t>Основное мероприятие "Хранение, комплектование, учет и использование документов Архивного фонда Московской области и других архивных документов"</t>
  </si>
  <si>
    <t>12 5 01 00000</t>
  </si>
  <si>
    <t>12 5 01 11970</t>
  </si>
  <si>
    <t>12 5 01 60690</t>
  </si>
  <si>
    <t>12 9 00 00000</t>
  </si>
  <si>
    <t>12 9 01 00000</t>
  </si>
  <si>
    <t>12 9 01 11970</t>
  </si>
  <si>
    <t>Муниципальная программа "Энергосбережение и повышение энергетической эффективности на территории Рузского муниципального района на 2015-2019 годы"</t>
  </si>
  <si>
    <t>17 0 00 00000</t>
  </si>
  <si>
    <t>Основное мероприятие "Информационное обеспечение энергосберегающих мероприятий"</t>
  </si>
  <si>
    <t>Обучение ответственных лиц за энергосбережение</t>
  </si>
  <si>
    <t>Основное мероприятие "Обеспечение деятельности Финансового управления администрации Рузского муниципального района"</t>
  </si>
  <si>
    <t>12 9 02 00000</t>
  </si>
  <si>
    <t>12 9 02 11970</t>
  </si>
  <si>
    <t>70 0 00 00000</t>
  </si>
  <si>
    <t>70 0 00 11300</t>
  </si>
  <si>
    <t>12 9 01 23000</t>
  </si>
  <si>
    <t>16 0 00 00000</t>
  </si>
  <si>
    <t>16 1 00 00000</t>
  </si>
  <si>
    <t>Основное мероприятие "Пополнение фонда резерва материальных ресурсов для ликвидации ЧС"</t>
  </si>
  <si>
    <t>16 1 04 00000</t>
  </si>
  <si>
    <t>16 1 04 24000</t>
  </si>
  <si>
    <t>Создание безбарьерной среды</t>
  </si>
  <si>
    <t>08 0 00 00000</t>
  </si>
  <si>
    <t>Подпрограмма "Развитие конкуренции"</t>
  </si>
  <si>
    <t>08 2 00 00000</t>
  </si>
  <si>
    <t>08 2 01 00000</t>
  </si>
  <si>
    <t>08 2 01 40101</t>
  </si>
  <si>
    <t>08 2 01 40102</t>
  </si>
  <si>
    <t>12 1 00 00000</t>
  </si>
  <si>
    <t>Основное мероприятие "Создание и развитие в Рузском муниципальном районе Московской области системы предоставления государственных и муниципальных услуг по принципу "одного окна", в том числе на базе многофункционального центра предоставления государственных и муниципальных услуг"</t>
  </si>
  <si>
    <t>12 1 02 00000</t>
  </si>
  <si>
    <t>12 1 02 40101</t>
  </si>
  <si>
    <t>12 1 02 40102</t>
  </si>
  <si>
    <t>12 7 00 00000</t>
  </si>
  <si>
    <t>Основное мероприятие "Регистрация права собственности муниципального образования Рузский муниципальный район на земельные участки"</t>
  </si>
  <si>
    <t>12 7 03 00000</t>
  </si>
  <si>
    <t>12 7 04 00000</t>
  </si>
  <si>
    <t>12 7 04 29010</t>
  </si>
  <si>
    <t>12 9 01 10300</t>
  </si>
  <si>
    <t>12 9 01 10400</t>
  </si>
  <si>
    <t>Основное мероприятие "Поддержка и развитие инфраструктуры и эффективное развитие имущественного комплекса администрации Рузского муниципального района"</t>
  </si>
  <si>
    <t>12 9 06 00000</t>
  </si>
  <si>
    <t>12 9 06 40101</t>
  </si>
  <si>
    <t>12 9 06 40102</t>
  </si>
  <si>
    <t>12 9 06 40990</t>
  </si>
  <si>
    <t>99 0 00 00000</t>
  </si>
  <si>
    <t>16 2 00 00000</t>
  </si>
  <si>
    <t>Основное мероприятие "Развитие муниципальной системы оповещения населения Рузского муниципального района МСО на базе аппаратуры П-164"</t>
  </si>
  <si>
    <t>16 2 01 00000</t>
  </si>
  <si>
    <t>16 2 01 00410</t>
  </si>
  <si>
    <t>16 5 00 00000</t>
  </si>
  <si>
    <t>Основное мероприятие "Повышение уровня мобилизационной подготовки и мобилизации в Рузском муниципальном районе"</t>
  </si>
  <si>
    <t>16 5 01 00000</t>
  </si>
  <si>
    <t>Обучение мобилизационных работников и военно-учетных работников органов управления администрации Рузского муниципального района</t>
  </si>
  <si>
    <t>16 5 01 26010</t>
  </si>
  <si>
    <t>Основное мероприятие "Обеспечение установленного в администрации Рузского муниципального района режима секретности"</t>
  </si>
  <si>
    <t>16 5 02 00000</t>
  </si>
  <si>
    <t>16 5 02 26020</t>
  </si>
  <si>
    <t>Основное мероприятие "Организация и ведение секретного делопроизводства в администрации Рузского муниципального района"</t>
  </si>
  <si>
    <t>16 5 03 00000</t>
  </si>
  <si>
    <t>Изготовление бланков, журналов, форм документов, мастичных печатей, штампов, рабочих портфелей по мобилизационной подготовке</t>
  </si>
  <si>
    <t>16 5 03 26030</t>
  </si>
  <si>
    <t>03 0 00 00000</t>
  </si>
  <si>
    <t>03 1 00 00000</t>
  </si>
  <si>
    <t>03 1 01 00000</t>
  </si>
  <si>
    <t>Организация транспортного обслуживания населения на маршрутах регулярных перевозок по регулируемым тарифам, на которых отдельным категориям граждан предоставляются меры социальной поддержки</t>
  </si>
  <si>
    <t>03 1 01 27970</t>
  </si>
  <si>
    <t>08 4 00 00000</t>
  </si>
  <si>
    <t>Основное мероприятие "Развитие инфраструктуры потребительского рынка и услуг"</t>
  </si>
  <si>
    <t>08 4 01 00000</t>
  </si>
  <si>
    <t>03 3 00 00000</t>
  </si>
  <si>
    <t>Основное мероприятие "Совершенствование дорожных условий и внедрение технических средств организации дорожного движения"</t>
  </si>
  <si>
    <t>03 3 01 00000</t>
  </si>
  <si>
    <t>Ремонт дорог общего пользования местного значения</t>
  </si>
  <si>
    <t>03 3 01 27910</t>
  </si>
  <si>
    <t>Основное мероприятие "Повышение уровня безопасности на территории района, повышение качества и технической оснащённости выполняемых работ по содержанию и ремонту объектов дорожного хозяйства"</t>
  </si>
  <si>
    <t>03 3 02 00000</t>
  </si>
  <si>
    <t>03 3 02 27920</t>
  </si>
  <si>
    <t>03 4 00 00000</t>
  </si>
  <si>
    <t>Основное мероприятие "Координация и эффективное регулирование деятельности по организации движения"</t>
  </si>
  <si>
    <t>03 4 01 00000</t>
  </si>
  <si>
    <t>16 6 00 00000</t>
  </si>
  <si>
    <t>Основное мероприятие "Увеличение уровня преступлений, раскрытых с применением технических средств, за счет внедрения современных средств наблюдения и оповещения о правонарушениях, обеспечение оперативного принятия решений в целях обеспечения правопорядка и безопасности граждан"</t>
  </si>
  <si>
    <t>16 6 03 00000</t>
  </si>
  <si>
    <t>16 6 03 00420</t>
  </si>
  <si>
    <t>12 2 00 00000</t>
  </si>
  <si>
    <t xml:space="preserve">Основное мероприятие "Развитие и обеспечение функционирования базовой информационно-технологической инфраструктуры органов местного самоуправления Рузского муниципального района" </t>
  </si>
  <si>
    <t>12 2 01 00000</t>
  </si>
  <si>
    <t>12 2 01 10390</t>
  </si>
  <si>
    <t>12 2 02 00000</t>
  </si>
  <si>
    <t>12 2 02 10390</t>
  </si>
  <si>
    <t>12 2 03 00000</t>
  </si>
  <si>
    <t>12 2 03 10390</t>
  </si>
  <si>
    <t>Основное мероприятие "Подключение органов местного самоуправления Рузского муниципального района к инфраструктуре электронного правительства Московской области"</t>
  </si>
  <si>
    <t>12 2 07 00000</t>
  </si>
  <si>
    <t>08 3 00 00000</t>
  </si>
  <si>
    <t>Основное мероприятие "Создание благоприятной среды для предпринимательства"</t>
  </si>
  <si>
    <t>08 3 01 00000</t>
  </si>
  <si>
    <t>Мероприятия направленные на создание благоприятной среды для предпринимательства</t>
  </si>
  <si>
    <t>08 3 01 40580</t>
  </si>
  <si>
    <t>Основное мероприятие "Развитие инфраструктуры поддержки субъектов малого и среднего предпринимательства"</t>
  </si>
  <si>
    <t>08 3 02 00000</t>
  </si>
  <si>
    <t>08 3 02 40101</t>
  </si>
  <si>
    <t>08 3 02 40102</t>
  </si>
  <si>
    <t>Основное мероприятие "Увеличение вклада субъектов малого и среднего предпринимательства в экономику Рузского муниципального района"</t>
  </si>
  <si>
    <t>08 3 03 00000</t>
  </si>
  <si>
    <t>Частичная компенсация субъектам малого и среднего предпринимательства затрат, связанных с приобретением оборудования</t>
  </si>
  <si>
    <t>08 3 03 11610</t>
  </si>
  <si>
    <t>08 3 03 11611</t>
  </si>
  <si>
    <t>Муниципальный земельный контроль</t>
  </si>
  <si>
    <t>12 7 03 25200</t>
  </si>
  <si>
    <t>Основное мероприятие "Обеспечение деятельности МКУ "Отдел статистического и налогового мониторинга"</t>
  </si>
  <si>
    <t>12 9 05 00000</t>
  </si>
  <si>
    <t>12 9 05 40101</t>
  </si>
  <si>
    <t>12 9 05 40102</t>
  </si>
  <si>
    <t>06 0 00 00000</t>
  </si>
  <si>
    <t>06 3 00 00000</t>
  </si>
  <si>
    <t>06 3 02 00000</t>
  </si>
  <si>
    <t>06 3 02 25540</t>
  </si>
  <si>
    <t>Проведение строительно-технической экспертизы</t>
  </si>
  <si>
    <t>06 1 00 00000</t>
  </si>
  <si>
    <t>Основное мероприятие "Предоставление коммунальных услуг надлежащего качества"</t>
  </si>
  <si>
    <t>06 1 02 00000</t>
  </si>
  <si>
    <t>Подготовка объектов жилищно-коммунального комплекса к осенне-зимнему периоду, обеспечение бесперебойной и безаварийной работы объектов коммунального хозяйства</t>
  </si>
  <si>
    <t>06 1 02 25551</t>
  </si>
  <si>
    <t>Реконструкция очистных сооружений города Руза</t>
  </si>
  <si>
    <t>14 0 00 00000</t>
  </si>
  <si>
    <t>Основное мероприятие "Улучшение социально-экономических условий жизни населения Рузского муниципального района Московской области, содействие проведению реформы жилищно-коммунального хозяйства"</t>
  </si>
  <si>
    <t>14 0 01 00000</t>
  </si>
  <si>
    <t>14 0 01 25530</t>
  </si>
  <si>
    <t>Основное мероприятие "Повышение энергетической эффективности в жилищном фонде Рузского муниципального района"</t>
  </si>
  <si>
    <t>17 0 02 00000</t>
  </si>
  <si>
    <t>Установка индивидуальных приборов учета потребления коммунальных ресурсов в муниципальных квартирах</t>
  </si>
  <si>
    <t>17 0 02 25600</t>
  </si>
  <si>
    <t>06 4 00 00000</t>
  </si>
  <si>
    <t>Основное мероприятие "Совершенствование системы сбора и вывоза ТБО, устранение предпосылок для организации несанкционированных свалок в населенных пунктах"</t>
  </si>
  <si>
    <t>06 4 02 00000</t>
  </si>
  <si>
    <t>Организация обслуживания контейнерных площадок на территории сельских поселений</t>
  </si>
  <si>
    <t>Проведение мероприятий по ликвидации несанкционированных свалок на территории населенных пунктов сельских поселений</t>
  </si>
  <si>
    <t>Основное мероприятие "Развитие похоронного дела в Рузском муниципальном районе"</t>
  </si>
  <si>
    <t>08 4 02 00000</t>
  </si>
  <si>
    <t>08 4 02 11620</t>
  </si>
  <si>
    <t>08 4 02 11650</t>
  </si>
  <si>
    <t>Изготовление и установка информационных щитов на кладбищах, приобретение печатной продукции (книги регистрации, удостоверения)</t>
  </si>
  <si>
    <t>08 4 02 11680</t>
  </si>
  <si>
    <t>08 4 02 40101</t>
  </si>
  <si>
    <t>08 4 02 40102</t>
  </si>
  <si>
    <t>15 0 00 00000</t>
  </si>
  <si>
    <t>Основное мероприятие "Снижение и предотвращение загрязнений окружающей среды при образовании и размещении отходов"</t>
  </si>
  <si>
    <t>15 0 03 00000</t>
  </si>
  <si>
    <t>15 0 03 28040</t>
  </si>
  <si>
    <t>Основное  мероприятие "Организация и проведение экологического мониторинга на территории Рузского муниципального района"</t>
  </si>
  <si>
    <t>15 0 01 00000</t>
  </si>
  <si>
    <t>15 0 01 28010</t>
  </si>
  <si>
    <t>15 0 01 28020</t>
  </si>
  <si>
    <t>Основное  мероприятие "Экологическое образование, воспитание и информирование населения"</t>
  </si>
  <si>
    <t>15 0 02 00000</t>
  </si>
  <si>
    <t>15 0 02 28030</t>
  </si>
  <si>
    <t>Основное мероприятие "Охрана водных объектов на территории Рузского муниципального района"</t>
  </si>
  <si>
    <t>15 0 04 00000</t>
  </si>
  <si>
    <t>15 0 04 28050</t>
  </si>
  <si>
    <t>07 1 00 00000</t>
  </si>
  <si>
    <t>Основное мероприятие "Развитие сети дошкольных образовательных организаций и внедрение новых финансово-экономических механизмов, обеспечивающих равный доступ населения к услугам дошкольного образования"</t>
  </si>
  <si>
    <t>07 1 02 00000</t>
  </si>
  <si>
    <t>07 1 02 40101</t>
  </si>
  <si>
    <t>07 1 02 40102</t>
  </si>
  <si>
    <t>07 1 02 62110</t>
  </si>
  <si>
    <t>07 1 02 70450</t>
  </si>
  <si>
    <t>Основное мероприятие "Повышение степени защищенности социально-значимых объектов мест с массовым пребыванием людей"</t>
  </si>
  <si>
    <t>16 6 01 00000</t>
  </si>
  <si>
    <t>16 6 01 40350</t>
  </si>
  <si>
    <t>16 7 00 00000</t>
  </si>
  <si>
    <t>16 7 01 00000</t>
  </si>
  <si>
    <t>16 7 01 40331</t>
  </si>
  <si>
    <t>03 2 00 00000</t>
  </si>
  <si>
    <t>03 2 02 00000</t>
  </si>
  <si>
    <t>Мероприятия направленные на обучение детей поведению на дорогах и улицах</t>
  </si>
  <si>
    <t>03 2 02 27990</t>
  </si>
  <si>
    <t>Основное мероприятие "Совершенствование контрольно-надзорной деятельности в области безопасности дорожного движения, проведение комплекса мероприятий по предупреждению ДТП"</t>
  </si>
  <si>
    <t>03 2 03 00000</t>
  </si>
  <si>
    <t>Проведение комплекса мероприятий по предупреждению ДТП</t>
  </si>
  <si>
    <t>03 2 03 27950</t>
  </si>
  <si>
    <t>04 1 02 40470</t>
  </si>
  <si>
    <t>Основное мероприятие "Совершенствование системы социальной интеграции инвалидов в обществе"</t>
  </si>
  <si>
    <t>04 1 03 00000</t>
  </si>
  <si>
    <t>04 1 03 40031</t>
  </si>
  <si>
    <t>04 1 03 40040</t>
  </si>
  <si>
    <t>05 0 00 00000</t>
  </si>
  <si>
    <t>05 6 00 00000</t>
  </si>
  <si>
    <t>Основное мероприятие "Укрепление и модернизация материально-технической базы муниципальных учреждений культуры Рузского муниципального района"</t>
  </si>
  <si>
    <t>05 6 01 00000</t>
  </si>
  <si>
    <t>07 2 02 40101</t>
  </si>
  <si>
    <t>07 2 02 40102</t>
  </si>
  <si>
    <t>Подготовка и проведение единого государственного экзамена</t>
  </si>
  <si>
    <t>07 2 02 45102</t>
  </si>
  <si>
    <t>07 2 02 62200</t>
  </si>
  <si>
    <t>07 2 02 62220</t>
  </si>
  <si>
    <t>07 2 02 62230</t>
  </si>
  <si>
    <t>07 2 02 62270</t>
  </si>
  <si>
    <t>07 3 00 00000</t>
  </si>
  <si>
    <t>07 3 02 40101</t>
  </si>
  <si>
    <t>07 3 02 40102</t>
  </si>
  <si>
    <t>07 3 02 40220</t>
  </si>
  <si>
    <t>Основное мероприятие "Повышение эффективности деятельности по устройству детей-сирот и детей, оставшихся без попечения родителей"</t>
  </si>
  <si>
    <t>07 3 05 00000</t>
  </si>
  <si>
    <t>07 3 05 40101</t>
  </si>
  <si>
    <t>07 3 05 40102</t>
  </si>
  <si>
    <t>07 3 05 40120</t>
  </si>
  <si>
    <t>07 3 05 62240</t>
  </si>
  <si>
    <t>07 4 00 00000</t>
  </si>
  <si>
    <t>Основное мероприятие "Повышение качества эффективности муниципальных услуг в системе образования Рузского муниципального района"</t>
  </si>
  <si>
    <t>07 4 01 00000</t>
  </si>
  <si>
    <t>07 4 01 10300</t>
  </si>
  <si>
    <t>Основное мероприятие "Снижение уровня подростковой (молодежной) преступности"</t>
  </si>
  <si>
    <t>16 6 02 00000</t>
  </si>
  <si>
    <t>16 6 02 40300</t>
  </si>
  <si>
    <t>Основное мероприятие "Профилактика и предупреждение проявлений экстремизма, расовой и национальной неприязни в целях снижения уровня преступлений экстремистской направленности"</t>
  </si>
  <si>
    <t>01 0 00 00000</t>
  </si>
  <si>
    <t>01 4 00 00000</t>
  </si>
  <si>
    <t>Основное мероприятие "Повышение эффективности управления муниципальными финансами использования муниципального имущества при реализации муниципальной программы"</t>
  </si>
  <si>
    <t>01 4 01 00000</t>
  </si>
  <si>
    <t>05 7 00 00000</t>
  </si>
  <si>
    <t>Основное мероприятие "Организация осуществления функций и полномочий по управлению и обслуживанию учреждений в сфере культуры"</t>
  </si>
  <si>
    <t>05 7 01 00000</t>
  </si>
  <si>
    <t>Основное мероприятие "Совершенствование профессионального развития муниципальных служащих"</t>
  </si>
  <si>
    <t>12 3 05 00000</t>
  </si>
  <si>
    <t>Организация работы по повышению квалификации муниципальных служащих</t>
  </si>
  <si>
    <t>12 3 05 10500</t>
  </si>
  <si>
    <t>01 4 01 20390</t>
  </si>
  <si>
    <t>01 4 01 21970</t>
  </si>
  <si>
    <t>04 2 00 00000</t>
  </si>
  <si>
    <t>07 1 02 62140</t>
  </si>
  <si>
    <t>07 3 02 00000</t>
  </si>
  <si>
    <t>07 4 01 11970</t>
  </si>
  <si>
    <t>Основное мероприятие "Реализация системы методического, информационного сопровождения и мониторинга реализации программ, распространение её результатов"</t>
  </si>
  <si>
    <t>07 4 02 00000</t>
  </si>
  <si>
    <t>07 4 02 40101</t>
  </si>
  <si>
    <t>07 4 02 40102</t>
  </si>
  <si>
    <t>04 1 03 40300</t>
  </si>
  <si>
    <t>05 1 00 00000</t>
  </si>
  <si>
    <t>05 1 01 00000</t>
  </si>
  <si>
    <t>05 1 01 40101</t>
  </si>
  <si>
    <t>05 1 01 40102</t>
  </si>
  <si>
    <t>05 2 00 00000</t>
  </si>
  <si>
    <t>05 2 01 00000</t>
  </si>
  <si>
    <t>05 2 01 40101</t>
  </si>
  <si>
    <t>05 2 01 40102</t>
  </si>
  <si>
    <t>05 6 01 10300</t>
  </si>
  <si>
    <t>05 6 01 40300</t>
  </si>
  <si>
    <t>05 7 01 20390</t>
  </si>
  <si>
    <t>05 7 01 21970</t>
  </si>
  <si>
    <t>16 8 00 00000</t>
  </si>
  <si>
    <t>Основное мероприятие "Повышение эффективности проведения профилактических мероприятий по выявлению наркопотребителей и снижению уровня наркотизации общества"</t>
  </si>
  <si>
    <t>16 8 01 00000</t>
  </si>
  <si>
    <t>16 8 01 20300</t>
  </si>
  <si>
    <t>12 3 04 11700</t>
  </si>
  <si>
    <t>02 0 00 00000</t>
  </si>
  <si>
    <t>02 2 00 00000</t>
  </si>
  <si>
    <t>Основное мероприятие "Координация финансовых и организационных вопросов по предоставлению молодым семьям социальных выплат на приобретение жилого помещения или строительство индивидуального жилого дома"</t>
  </si>
  <si>
    <t>02 2 01 00000</t>
  </si>
  <si>
    <t>02 2 01 25000</t>
  </si>
  <si>
    <t>Основное мероприятие "Исполнение полномочий по предоставлению льгот на проезд обратившимся многодетным матерям, постоянно проживающим в Рузском муниципальном районе и имеющим право на получение указанных льгот"</t>
  </si>
  <si>
    <t>04 4 02 00000</t>
  </si>
  <si>
    <t>04 4 02 00180</t>
  </si>
  <si>
    <t>04 4 03 00210</t>
  </si>
  <si>
    <t>99 0 00 00017</t>
  </si>
  <si>
    <t>02 4 00 00000</t>
  </si>
  <si>
    <t>02 4 01 00000</t>
  </si>
  <si>
    <t>01 1 00 00000</t>
  </si>
  <si>
    <t>Основное мероприятие "Вовлечение жителей Рузского муниципального района, в систематические занятия физической культурой и спортом"</t>
  </si>
  <si>
    <t>01 1 01 00000</t>
  </si>
  <si>
    <t>01 1 01 20300</t>
  </si>
  <si>
    <t>12 6 00 00000</t>
  </si>
  <si>
    <t>12 6 02 00000</t>
  </si>
  <si>
    <t>Информирование населения о деятельности органов местного самоуправления Рузского муниципального района, опубликование  муниципальных правовых актов, обсуждение проектов муниципальных правовых актов  по вопросам местного значения</t>
  </si>
  <si>
    <t>12 6 02 00400</t>
  </si>
  <si>
    <t>Основное мероприятие " Освещение деятельности органов местного самоуправления Рузского муниципального района в электронных средствах массовой информации"</t>
  </si>
  <si>
    <t>12 6 03 00000</t>
  </si>
  <si>
    <t>Организация взаимодействия с региональными электронными СМИ путем размещения информации о деятельности органов местного самоуправления</t>
  </si>
  <si>
    <t>12 6 03 00411</t>
  </si>
  <si>
    <t>16 8 01 40300</t>
  </si>
  <si>
    <t>12 4 00 00000</t>
  </si>
  <si>
    <t>Создание безбарьерной среды в  подведомственных учреждениях</t>
  </si>
  <si>
    <t>Частичная компенсация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</t>
  </si>
  <si>
    <t>Другие вопросы в области средств массовой информации</t>
  </si>
  <si>
    <t>Основное мероприятие "Создание системы обучения детей поведению на дорогах и улицах"</t>
  </si>
  <si>
    <t>Основное мероприятие "Организация досуга и предоставление услуг организаций культуры доступа к музейным фондам"</t>
  </si>
  <si>
    <t>Обеспечение подвоза обучающихся к месту обучения в муниципальные общеобразовательные организации, расположенные в сельской местности</t>
  </si>
  <si>
    <t>Основное мероприятие "Обеспечение экстренной связи с диспетчерскими службами. Совершенствование работы службы "112""</t>
  </si>
  <si>
    <t xml:space="preserve">Расходы на выплаты персоналу подведомственных учреждений </t>
  </si>
  <si>
    <t>Расходы на выплаты персоналу подведомственных учреждений</t>
  </si>
  <si>
    <t>Частичная компенсация затрат субъектам малого и среднего предпринимательства, связанных с созданием и (или) развитием центров времяпрепровождения детей - групп дневного времяпровождения детей дошкольного возраста и иных подобных им видам деятельности по уходу и присмотру за детьми</t>
  </si>
  <si>
    <t>12 7 04 25100</t>
  </si>
  <si>
    <t>330</t>
  </si>
  <si>
    <t>Публичные нормативные выплаты гражданам несоциального характера</t>
  </si>
  <si>
    <t>Основное мероприятие "Создание условий для всестороннего развития детей в период пребывания в учреждениях отдыха и оздоровления"</t>
  </si>
  <si>
    <t>04 4 01 00000</t>
  </si>
  <si>
    <t>Основное мероприятие "Исполнение государственных полномочий по принятию решений о предоставлении субсидий на оплату жилого помещения и коммунальных услуг обратившимся гражданам Российской Федерации  постоянно проживающим в Рузском муниципальном районе и имеющим право на получение указанных субсидий"</t>
  </si>
  <si>
    <t>04 4 01 61410</t>
  </si>
  <si>
    <t>04 4 01 61420</t>
  </si>
  <si>
    <t>12 8 03 60700</t>
  </si>
  <si>
    <t>12 8 00 00000</t>
  </si>
  <si>
    <t>Основное мероприятие "Исполнение переданных государственных полномочий в сфере градостроительства"</t>
  </si>
  <si>
    <t>Основное мероприятие "Увеличение индекса производства продукции сельского хозяйства в хозяйствах всех категорий"</t>
  </si>
  <si>
    <t>Другие вопросы в области национальной безопасности и правоохранительной деятельности</t>
  </si>
  <si>
    <t>02 4 01 R0820</t>
  </si>
  <si>
    <t>12 8 03 00000</t>
  </si>
  <si>
    <t>Подпрограмма "Территориальное развитие (градостроительство и землеустройство) в Рузском муниципальном районе на 2015-2019 годы"</t>
  </si>
  <si>
    <t>Обслуживание систем видеонаблюдения на дорогах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</si>
  <si>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</si>
  <si>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09 1 02 00000</t>
  </si>
  <si>
    <t>Закупка товаров, работ и услуг для обеспечения государственных (муниципальных) нужд</t>
  </si>
  <si>
    <t>Основное мероприятие "обеспечение деятельности администрации Рузского муниципального района"</t>
  </si>
  <si>
    <t>Резервный фонд администрации Рузского муниципального района</t>
  </si>
  <si>
    <t>Основное мероприятие "Обеспечение защиты информации, безопасности информационных систем и баз данных, содержащих конфиденциальную информацию, в том числе персональные данные населения муниципального образования"</t>
  </si>
  <si>
    <t>Обслуживание внутреннего государственного и муниципального долга</t>
  </si>
  <si>
    <t>Основное мероприятие "Совершенствование системы управления муниципальным долгом Рузского муниципального района"</t>
  </si>
  <si>
    <t>12 4 03 00000</t>
  </si>
  <si>
    <t>12 4 03 00440</t>
  </si>
  <si>
    <t>Софинансирование мероприятий по обеспечению современными аппаратно-программными комплексами общеобразовательных организаций</t>
  </si>
  <si>
    <t>Софинансирование мероприятий по обеспечению подвоза обучающихся к месту обучения в муниципальные общеобразовательные организации, расположенные в сельской местности</t>
  </si>
  <si>
    <t>07 2 02 S2270</t>
  </si>
  <si>
    <t>Основное мероприятие "Развитие инфраструктуры, кадрового потенциала, интеграции деятельности образовательных организаций сферы образования, культуры, физической культуры и спорта, обеспечивающих равную доступность и повышение охвата детей услугами дополнительного образования"</t>
  </si>
  <si>
    <t>Компенсация учащимся в учреждениях дополнительного образования детей за проезд к месту обучения и обратно</t>
  </si>
  <si>
    <t>04 2 02 00000</t>
  </si>
  <si>
    <t>Софинансирование мероприятий по организации отдыха детей в каникулярное время</t>
  </si>
  <si>
    <t>04 2 02 S2190</t>
  </si>
  <si>
    <t>09 1 02 10300</t>
  </si>
  <si>
    <t>Осуществление государственных полномочий в соответствии с Законом Московской области № 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</si>
  <si>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</si>
  <si>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</si>
  <si>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Выполнение работ по устройству подъездов с щебеночным покрытием переходного типа к земельным участкам, выделенным многодетным семьям Рузского муниципального района</t>
  </si>
  <si>
    <t>03 3 02 27921</t>
  </si>
  <si>
    <t>Подпрограмма "Создание условий для развития туризма в Рузском муниципальном районе"</t>
  </si>
  <si>
    <t>05 5 00 00000</t>
  </si>
  <si>
    <t>05 5 01 00000</t>
  </si>
  <si>
    <t>05 5 01 40101</t>
  </si>
  <si>
    <t>05 5 01 40102</t>
  </si>
  <si>
    <t>Частичная компенсация затрат субъектам малого и среднего предпринимательства, осуществляющим деятельность в области ремесел, народных художественных промыслов, сельского и экологического туризма, на цели, определяемые Правительством Московской области</t>
  </si>
  <si>
    <t>08 3 03 11612</t>
  </si>
  <si>
    <t>Основное мероприятие "Организация обеспечения своевременного проведения капитального ремонта общего имущества в многоквартирных домах за счет взносов собственников помещений в таких домах на капитальный ремонт общего имущества в многоквартирных домах, бюджетных средств и иных не запрещенных законом источников финансирования"</t>
  </si>
  <si>
    <t>Основное мероприятие "Техническое обслуживание и содержание жилищного фонда"</t>
  </si>
  <si>
    <t>06 3 03 00000</t>
  </si>
  <si>
    <t>06 3 03 25580</t>
  </si>
  <si>
    <t>Проведение аварийных работ на бесхозяйных объектах коммунального хозяйства</t>
  </si>
  <si>
    <t>Подпрограмма "Санитарная очистка территорий населенных пунктов Рузского муниципального района"</t>
  </si>
  <si>
    <t>99 0 00 40101</t>
  </si>
  <si>
    <t>05 6 01 40102</t>
  </si>
  <si>
    <t>Подпрограмма "Создание условий для оказания медицинской помощи населению на территории Рузского муниципального района на 2015-2019 годы"</t>
  </si>
  <si>
    <t>Телевидение и радиовещание</t>
  </si>
  <si>
    <t>12 6 02 40101</t>
  </si>
  <si>
    <t>12 6 02 40102</t>
  </si>
  <si>
    <t>12 6 04 00000</t>
  </si>
  <si>
    <t>Информирование населения о деятельности органов местного самоуправления Рузского муниципального района посредством наружной рекламы</t>
  </si>
  <si>
    <t>12 6 04 40105</t>
  </si>
  <si>
    <t>12 6 05 00000</t>
  </si>
  <si>
    <t>12 6 05 40105</t>
  </si>
  <si>
    <t>12 6 06 00000</t>
  </si>
  <si>
    <t>12 6 06 40101</t>
  </si>
  <si>
    <t>12 6 06 40105</t>
  </si>
  <si>
    <t>Периодическая печать и издательства</t>
  </si>
  <si>
    <t>Муниципальная программа "Развитие физической культуры и спорта, формирование здорового образа жизни населения в Рузском муниципальном районе" на 2015-2019 годы</t>
  </si>
  <si>
    <t>Основное мероприятие "Развитие рынка туристских услуг на территории Рузского муниципального района и создание благоприятных условий для развития внутреннего и въездного туризма"</t>
  </si>
  <si>
    <t>Основное мероприятие "Ведение учета земельных участков"</t>
  </si>
  <si>
    <t>Основное мероприятие "Организация библиотечного обслуживания населения на территории Рузского муниципального района"</t>
  </si>
  <si>
    <t>17 0 04 00000</t>
  </si>
  <si>
    <t>17 0 04 25700</t>
  </si>
  <si>
    <t>12 7 02 00000</t>
  </si>
  <si>
    <t>12 7 02 25500</t>
  </si>
  <si>
    <t>05 6 01 40043</t>
  </si>
  <si>
    <t>Основное мероприятие "Содержание муниципальной казны Рузского муниципального района"</t>
  </si>
  <si>
    <t>Основное мероприятие "Обеспечение детей-сирот и детей, оставшихся без попечения родителей, а также лиц из их числа, специализированными жилыми помещениями, по договорам найма. Обеспечение сохранности жилых помещений муниципального жилищного фонда, закрепленных за детьми данной категории."</t>
  </si>
  <si>
    <t>расходов  бюджета Рузского муниципального района на 2017 год</t>
  </si>
  <si>
    <t>"О бюджете Рузского муниципального района на 2017 год</t>
  </si>
  <si>
    <t>и плановый период 2018 и 2019 годов"</t>
  </si>
  <si>
    <t>Транспортировка умерших в морг</t>
  </si>
  <si>
    <t>08 4 02 11670</t>
  </si>
  <si>
    <t>Ремонт муниципальных квартир</t>
  </si>
  <si>
    <t>Итого</t>
  </si>
  <si>
    <t>Проведение ремонтных работ подвесных мостов</t>
  </si>
  <si>
    <t>Обеспечение проведения выборов и референдумов</t>
  </si>
  <si>
    <t>Ежегодный контроль соблюдения правил эксплуатации аттестованного объекта и эффективности реализованных мер защиты на соответствие требованиям по защите информации, составляющей государственную тайну, от утечки по техническим каналам</t>
  </si>
  <si>
    <t>16 6 04 00000</t>
  </si>
  <si>
    <t>16 6 04 00421</t>
  </si>
  <si>
    <t>Приобретение и установка сервера "Безопасный регион"</t>
  </si>
  <si>
    <t>16 6 04 00422</t>
  </si>
  <si>
    <t>12 2 04 00000</t>
  </si>
  <si>
    <t>12 2 04 10390</t>
  </si>
  <si>
    <t>Основное мероприятие "Обеспечение подключения к региональным информационным системам и сопровождение пользователей органа местного самоуправления муниципального образования"</t>
  </si>
  <si>
    <t>Основное мероприятие "Создание, развитие и техническое обслуживание единой информационно-технологической и телекоммуникационной инфраструктуры органов местного самоуправления Рузского муниципального района"</t>
  </si>
  <si>
    <t>12 2 05 00000</t>
  </si>
  <si>
    <t>12 2 05 10390</t>
  </si>
  <si>
    <t>Основное мероприятие "Внедрение систем электронного документооборота для обеспечения деятельности органов местного самоуправления Рузского муниципального района"</t>
  </si>
  <si>
    <t>12 2 07 10390</t>
  </si>
  <si>
    <t>12 7 04 26100</t>
  </si>
  <si>
    <t>03 4 01 27931</t>
  </si>
  <si>
    <t>Обеспечение выплаты ежемесячной компенсации врачам государственных учреждений здравоохранения Московской области, расположенных на территории Рузского муниципального района за наем (поднаем) жилых помещений</t>
  </si>
  <si>
    <t>06 1 02 25553</t>
  </si>
  <si>
    <t>Модернизация объектов водоснабжения в рамках проекта "Чистая вода"</t>
  </si>
  <si>
    <t>06 3 03 25591</t>
  </si>
  <si>
    <t>06 4 01 00000</t>
  </si>
  <si>
    <t>06 4 01 25560</t>
  </si>
  <si>
    <t>06 4 01 25590</t>
  </si>
  <si>
    <t>06 4 02 25592</t>
  </si>
  <si>
    <t>Основное мероприятие "Установка и содержание контейнерных площадок по сбору мусора, в том числе вблизи садовых некоммерческих товариществ и вдоль дорог, с которых осуществляется вывоз мусора"</t>
  </si>
  <si>
    <t>Установка и содержание контейнерных площадок по сбору мусора</t>
  </si>
  <si>
    <t>Оказание услуг по формированию земельных участков для многодетных семей</t>
  </si>
  <si>
    <t>Оказание услуг по формированию земельных участков для проведения аукционов и подготовка межевых дел</t>
  </si>
  <si>
    <t>12 7 03 25221</t>
  </si>
  <si>
    <t>06 1 01 00000</t>
  </si>
  <si>
    <t>Актуализация схем теплоснабжения, водоснабжения и водоотведения</t>
  </si>
  <si>
    <t>06 1 01 25562</t>
  </si>
  <si>
    <t>06 1 01 25572</t>
  </si>
  <si>
    <t>Разработка программы комплексного развития коммунальной инфраструктуры</t>
  </si>
  <si>
    <t xml:space="preserve">Обучение ответственных лиц </t>
  </si>
  <si>
    <t>06 1 01 25700</t>
  </si>
  <si>
    <t>Инвентаризация объектов муниципальной собственности</t>
  </si>
  <si>
    <t>02 3 00 00000</t>
  </si>
  <si>
    <t>02 3 01 09603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</si>
  <si>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</si>
  <si>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Основное мероприятие "Повышение уровня обеспеченности населения Рузского муниципального района жильем"</t>
  </si>
  <si>
    <t>02 6 00 00000</t>
  </si>
  <si>
    <t>02 6 01 00000</t>
  </si>
  <si>
    <t>02 6 01 27000</t>
  </si>
  <si>
    <t>09 2 00 00000</t>
  </si>
  <si>
    <t>09 2 01 00000</t>
  </si>
  <si>
    <t>09 2 01 00003</t>
  </si>
  <si>
    <t>Подпрограмма "Устойчивое развитие сельских территорий"</t>
  </si>
  <si>
    <t>Основное мероприятие "Удовлетворение потребностей сельского населения, в том числе молодых семей и молодых специалистов, в благоустроенном жилье"</t>
  </si>
  <si>
    <t>09 2 01 00004</t>
  </si>
  <si>
    <t>Обеспечение жильем молодых семей и молодых специалистов, проживающих и работающих в сельской местности</t>
  </si>
  <si>
    <t>Строительство футбольного поля с искусственным покрытием</t>
  </si>
  <si>
    <t>01 1 01 20333</t>
  </si>
  <si>
    <t>Другие вопросы в области физической культуры и спорта</t>
  </si>
  <si>
    <t>Дополнительное образование детей</t>
  </si>
  <si>
    <t>07 3 02 40043</t>
  </si>
  <si>
    <t>Снос аварийных зданий</t>
  </si>
  <si>
    <t>99 0 00 09603</t>
  </si>
  <si>
    <t>05 4 00 00000</t>
  </si>
  <si>
    <t>05 4 01 00000</t>
  </si>
  <si>
    <t>Подпрограмма "Развитие местного традиционного народного художественного творчества и участие в сохранении, возрождении и развитии народных художественных промыслов, народного художественного творчества"</t>
  </si>
  <si>
    <t>Основное мероприятие "Поддержка традиционного народного художественного творчества, сохранение, возрождение и развитие народных художественных промыслов на территории Рузского муниципального района"</t>
  </si>
  <si>
    <t>05 4 01 40102</t>
  </si>
  <si>
    <t>05 4 01 40300</t>
  </si>
  <si>
    <t>05 1 01 40500</t>
  </si>
  <si>
    <t>05 2 01 40500</t>
  </si>
  <si>
    <t>03 2 01 00000</t>
  </si>
  <si>
    <t>Основное мероприятие "Предупреждение опасного поведения участников дорожного движения"</t>
  </si>
  <si>
    <t>03 2 01 27960</t>
  </si>
  <si>
    <t>Приобретение аудио, видео материалов по пропаганде безопасности дорожного движения</t>
  </si>
  <si>
    <t>Основное мероприятие " Социальная поддержка медицинских работников, повышение престижа профессии врача и среднего медицинского работника"</t>
  </si>
  <si>
    <t>Основное мероприятие "Построение сегмента системы "Безопасный регион"</t>
  </si>
  <si>
    <t>Основное мероприятие "Модернизация системы коммунальной инфраструктуры Рузского муниципального  района и повышение эффективности работы коммунального комплекса"</t>
  </si>
  <si>
    <t>16 6 02 40340</t>
  </si>
  <si>
    <t>Размещение баннеров на рекламных щитах</t>
  </si>
  <si>
    <t>16 7 01 40361</t>
  </si>
  <si>
    <t>Приобретение, разработка, тиражирование и распространение наглядного, информационного материала по противодействию терроризму и экстремизму</t>
  </si>
  <si>
    <t>16 6 02 40360</t>
  </si>
  <si>
    <t>Изготовление печатной продукции по предупреждению совершения преступных деяний</t>
  </si>
  <si>
    <t>16 8 01 40363</t>
  </si>
  <si>
    <t>04 5 00 00000</t>
  </si>
  <si>
    <t>04 5 02 00000</t>
  </si>
  <si>
    <t>04 5 02 00280</t>
  </si>
  <si>
    <t>06 1 01 09605</t>
  </si>
  <si>
    <t>08 4 01 61100</t>
  </si>
  <si>
    <t>Обеспечение мероприятий по модернизации систем коммунальной инфраструктуры за счет иных межбюджетных трансфертов</t>
  </si>
  <si>
    <t>08 4 01 S1100</t>
  </si>
  <si>
    <t>к решению Совета депутатов</t>
  </si>
  <si>
    <t>Поступление доходов в бюджет Рузского муниципального  района на 2017 год</t>
  </si>
  <si>
    <t>Код по бюджетной классификации</t>
  </si>
  <si>
    <t>Наименование группы, подгруппы, статьи</t>
  </si>
  <si>
    <t>000 1 00 00000 00 0000 000</t>
  </si>
  <si>
    <t xml:space="preserve"> Д О Х О Д 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</si>
  <si>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</si>
  <si>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</si>
  <si>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</si>
  <si>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</si>
  <si>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</si>
  <si>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</si>
  <si>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000 1 05 00000 00 0000 000</t>
  </si>
  <si>
    <t>НАЛОГИ НА СОВОКУПНЫЙ ДОХОД</t>
  </si>
  <si>
    <t>000 1 05 01000 01 0000 110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</si>
  <si>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</si>
  <si>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</si>
  <si>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</si>
  <si>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</si>
  <si>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</si>
  <si>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</si>
  <si>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 xml:space="preserve">Налог, взимаемый в связи с применением патентной системы налогообложения               </t>
  </si>
  <si>
    <t>000 1 08 00000 00 0000 000</t>
  </si>
  <si>
    <t>ГОСУДАРСТВЕННАЯ ПОШЛИНА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</si>
  <si>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</si>
  <si>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РФ)</t>
  </si>
  <si>
    <t>000 1 08 07150 01 0000 110</t>
  </si>
  <si>
    <t>Государственная пошлина за выдачу разрешения на установку рекламной конструкции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</si>
  <si>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</si>
  <si>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</si>
  <si>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</si>
  <si>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</si>
  <si>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</si>
  <si>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</si>
  <si>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</si>
  <si>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</t>
  </si>
  <si>
    <t>000 1 11 05035 05 0000 120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</si>
  <si>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</si>
  <si>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</si>
  <si>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</si>
  <si>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000 1 11 09045 05 0000 120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</si>
  <si>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</si>
  <si>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</si>
  <si>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</si>
  <si>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</si>
  <si>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</si>
  <si>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000 1 14 00000 00 0000 000</t>
  </si>
  <si>
    <t>ДОХОДЫ ОТ ПРОДАЖИ МАТЕРИАЛЬНЫХ И НЕМАТЕРИАЛЬНЫХ АКТИВОВ</t>
  </si>
  <si>
    <t>000 1 14 02053 05 0000 410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</si>
  <si>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</si>
  <si>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</si>
  <si>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</si>
  <si>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000 1 16 00000 00 0000 000</t>
  </si>
  <si>
    <t>ШТРАФЫ, САНКЦИИ, ВОЗМЕЩЕНИЕ УЩЕРБА</t>
  </si>
  <si>
    <t>000 1 16 03010 01 0000 140</t>
  </si>
  <si>
    <t>000 1 16 06000 01 0000 140</t>
  </si>
  <si>
    <t xml:space="preserve"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 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</si>
  <si>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</si>
  <si>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 и табачной продукции</t>
  </si>
  <si>
    <t>000 1 16 25000 01 0000 140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</si>
  <si>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земельного, лесного законодательства</t>
  </si>
  <si>
    <t>000 1 16 30000 01 0000 140</t>
  </si>
  <si>
    <t>Денежные взыскания (штрафы) за правонарушения в области дорожного движения</t>
  </si>
  <si>
    <t>000 1 16 43000 01 0000 140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</si>
  <si>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</si>
  <si>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000 1 16 90050 05 0000 140</t>
  </si>
  <si>
    <t>Прочие поступления от денежных взысканий (штрафов) и иных сумм в возмещение ущерба</t>
  </si>
  <si>
    <t>000 1 17 00000 00 0000 000</t>
  </si>
  <si>
    <t>ПРОЧИЕ НЕНАЛОГОВЫЕ ДОХОДЫ</t>
  </si>
  <si>
    <t>000 1 17 05050 05 0000 180</t>
  </si>
  <si>
    <t>Прочие неналоговые доходы муниципальных районов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</si>
  <si>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</si>
  <si>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</si>
  <si>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</si>
  <si>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РФ</t>
  </si>
  <si>
    <t>Дотации бюджетам муниципальных районов на выравнивание бюджетной обеспеченности</t>
  </si>
  <si>
    <t>Прочие субсидии бюджетам муниципальных районов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</si>
  <si>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</si>
  <si>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</si>
  <si>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Субвенции бюджетам муниципальных районов Московской области на организацию предоставления гражданам Российской Федерации, имеющим место жительства в Московской области, субсидий на оплату жилого помещения и коммунальных услуг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</si>
  <si>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</si>
  <si>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- на обеспечение переданных муниципальным районам Московской области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</si>
  <si>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</si>
  <si>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</si>
  <si>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</si>
  <si>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реализацию мер социальной поддержки и социального обеспечения детей-сирот и детей, оставшихся без попечения родителей, а также лиц из их числа в муниципальных и частных организациях в Московской области для детей-сирот и детей, оставшихся без попечения родителей</t>
  </si>
  <si>
    <t xml:space="preserve"> - на 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 </t>
  </si>
  <si>
    <t>000 2 02 03070 05 0000 151</t>
  </si>
  <si>
    <t>Субвенции бюджетам муниципальных районов на обеспечение жильем отдельных категорий граждан, установленных Федеральными законами от 12.01.1995 года № 5-ФЗ "О ветеранах" и  от 24.11.1995 года № 181-ФЗ "О социальной защите инвалидов в Российской Федерации"</t>
  </si>
  <si>
    <t>Субвенции бюджетам муниципальных образований Московской области на 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</si>
  <si>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 на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</t>
  </si>
  <si>
    <t xml:space="preserve"> - на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</t>
  </si>
  <si>
    <t xml:space="preserve"> - на обеспечение полноценным питанием беременных женщин, кормящих матерей, а также детей в возрасте до трех лет в Московской области</t>
  </si>
  <si>
    <t>Иные межбюджетные трансферты</t>
  </si>
  <si>
    <t xml:space="preserve">Прочие межбюджетные трансферты, передаваемые бюджетам муниципальных районов  </t>
  </si>
  <si>
    <t>ИТОГО ДОХОДОВ С УЧЕТОМ БЕЗВОЗМЕЗДНЫХ ПОСТУПЛЕНИЙ</t>
  </si>
  <si>
    <t>ВСЕГО ДОХОДОВ</t>
  </si>
  <si>
    <t>№ п/п</t>
  </si>
  <si>
    <t>2</t>
  </si>
  <si>
    <t>3</t>
  </si>
  <si>
    <t>10</t>
  </si>
  <si>
    <t>11</t>
  </si>
  <si>
    <t>12</t>
  </si>
  <si>
    <t>13</t>
  </si>
  <si>
    <t>14</t>
  </si>
  <si>
    <t>Прочие субвенции бюджетам муниципальных районов</t>
  </si>
  <si>
    <t>Предоставление бюджетных кредитов юридическим лицам из бюджетов муниципальных районов в валюте Российской Федерации</t>
  </si>
  <si>
    <t xml:space="preserve">"О бюджете Рузского муниципального </t>
  </si>
  <si>
    <t>I. Привлечение заимствований</t>
  </si>
  <si>
    <t>Виды заимствований</t>
  </si>
  <si>
    <t>Кредитные договоры и соглашения, заключенные от имени Рузского муниципального района</t>
  </si>
  <si>
    <t>Бюджетные кредиты, полученные от других бюджетов бюджетной системы</t>
  </si>
  <si>
    <t xml:space="preserve">Итого: </t>
  </si>
  <si>
    <t>II. Погашение заимствований</t>
  </si>
  <si>
    <t>Приложение № 10</t>
  </si>
  <si>
    <t xml:space="preserve">к решению Совета депутатов </t>
  </si>
  <si>
    <t>вид источников финансирования дефицитов бюджета</t>
  </si>
  <si>
    <t>администратор</t>
  </si>
  <si>
    <t>группа</t>
  </si>
  <si>
    <t>подгруппа</t>
  </si>
  <si>
    <t>статья</t>
  </si>
  <si>
    <t>подстатья</t>
  </si>
  <si>
    <t>элемент*</t>
  </si>
  <si>
    <t>программа (подпрограмма)</t>
  </si>
  <si>
    <t>экономическая классификация</t>
  </si>
  <si>
    <t>Дефицит бюджета Рузского муниципального района</t>
  </si>
  <si>
    <t>в процентах к общей сумме доходов без учета безвозмездных поступлений</t>
  </si>
  <si>
    <t>000</t>
  </si>
  <si>
    <t>01</t>
  </si>
  <si>
    <t>00</t>
  </si>
  <si>
    <t>0000</t>
  </si>
  <si>
    <t>Источники внутреннего  финансирования дефицитов бюджета</t>
  </si>
  <si>
    <t>02</t>
  </si>
  <si>
    <t>Кредиты кредитных организаций в валюте Российской Федерации</t>
  </si>
  <si>
    <t xml:space="preserve">     Получение кредитов от кредитных организаций в валюте Российской Федерации</t>
  </si>
  <si>
    <t>05</t>
  </si>
  <si>
    <t>710</t>
  </si>
  <si>
    <t xml:space="preserve">     Получение кредитов от кредитных организаций бюджетами муниципальных районов в валюте Российской Федерации</t>
  </si>
  <si>
    <t xml:space="preserve">     Погашение кредитов, предоставленных кредитными организациями в валюте Российской Федерации </t>
  </si>
  <si>
    <t xml:space="preserve">     Погашение бюджетами муниципальных районов кредитов от кредитных организаций в валюте Российской Федерации</t>
  </si>
  <si>
    <t>03</t>
  </si>
  <si>
    <t>Бюджетные кредиты от других бюджетов бюджетной системы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</si>
  <si>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</si>
  <si>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 xml:space="preserve">     Получение бюджетных  кредитов от других бюджетов бюджетной системы Российской Федерации в валюте Российской Федерации</t>
  </si>
  <si>
    <t xml:space="preserve">     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</si>
  <si>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 xml:space="preserve">   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</si>
  <si>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    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</si>
  <si>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</si>
  <si>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510</t>
  </si>
  <si>
    <t xml:space="preserve">     Увеличение прочих остатков денежных средств бюджета муниципального района</t>
  </si>
  <si>
    <r>
      <t xml:space="preserve">     Уменьшение прочих остатков денежных средств бюджета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муниципального района</t>
    </r>
  </si>
  <si>
    <t>06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</si>
  <si>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</si>
  <si>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</si>
  <si>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Средства от продажи акций и иных форм участия в капитале, находящихся в государственной и муниципальной собственности</t>
  </si>
  <si>
    <t>Исполнение государственных и муниципальных гарантий</t>
  </si>
  <si>
    <t>Исполнение государственных и муниципальных гарантий в валюте Российской Федерации</t>
  </si>
  <si>
    <t xml:space="preserve">     Исполнение государственных и муниципальных гарантий в валюте Российской Федерации, в случае если исполнение гарантом государственных и муниципальных  гарантий ведет к возникновению права регрессного требования гаранта к принципалу, либо обусловлено уступкой гаранту прав требования бенефициара к принципалу</t>
  </si>
  <si>
    <t>Исполнение муниципальных гарантий муниципальных районов в валюте Российской Федерации, в случае если исполнение гарантом муниципальных  гарантий ведет к возникновению права регрессного требования гаранта к принципалу, либо обусловлено уступкой гаранту прав требования бенефициара к принципалу</t>
  </si>
  <si>
    <t>Бюджетные кредиты, предоставленные внутри страны в валюте Российской Федерации</t>
  </si>
  <si>
    <t>Возврат бюджетных кредитов, предоставленных  внутри страны  в валюте Российской Федерации</t>
  </si>
  <si>
    <t>Возврат бюджетных кредитов, предоставленных юридическим лицам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</si>
  <si>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</si>
  <si>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</si>
  <si>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500</t>
  </si>
  <si>
    <t>Предоставление бюджетных кредитов внутри страны в валюте Российской Федерации</t>
  </si>
  <si>
    <t>Предоставление бюджетных кредитов юридическим лицам в валюте Российской Федерации</t>
  </si>
  <si>
    <t>540</t>
  </si>
  <si>
    <t xml:space="preserve">I. Перечень муниципальных гарантий Рузского муниципального района, </t>
  </si>
  <si>
    <t>Цели предоставления муниципальных гарантий</t>
  </si>
  <si>
    <t>Предельный объем гарантий (тыс. руб.)</t>
  </si>
  <si>
    <t>Основной долг</t>
  </si>
  <si>
    <t>Проценты и другие расходы по обслуживанию  долга</t>
  </si>
  <si>
    <t>Исполнение муниципальных гарантий</t>
  </si>
  <si>
    <t>Объем бюджетных ассигнований на исполнение гарантий по возможным гарантийным случаям, тыс. рублей</t>
  </si>
  <si>
    <t>За счет источников внутреннего финансирования дефицита бюджета Рузского муниципального района</t>
  </si>
  <si>
    <t>За счет расходов бюджета Рузского муниципального района</t>
  </si>
  <si>
    <t>и  плановый период  2018  и 2019 годов"</t>
  </si>
  <si>
    <t>12 2 08 00000</t>
  </si>
  <si>
    <t>12 2 08 S2490</t>
  </si>
  <si>
    <t>Основное мероприятие "Внедрение информационно-коммуникационных технологий в систему дошкольного, общего и среднего образования Московской области"</t>
  </si>
  <si>
    <t xml:space="preserve"> и  плановый период 2018 и 2019 годов"</t>
  </si>
  <si>
    <t>Приложение № 1</t>
  </si>
  <si>
    <t>Приложение №2</t>
  </si>
  <si>
    <t>Приложение №6</t>
  </si>
  <si>
    <t>и  плановый период 2018 и 2019 годов"</t>
  </si>
  <si>
    <t>2018 год</t>
  </si>
  <si>
    <t>2019 год</t>
  </si>
  <si>
    <t xml:space="preserve">Объем привлечения средств </t>
  </si>
  <si>
    <t xml:space="preserve">Объем средств, направляемых на погашение основной суммы долга </t>
  </si>
  <si>
    <t>Приложение № 18</t>
  </si>
  <si>
    <t xml:space="preserve">"О бюджете Рузского муниципального района </t>
  </si>
  <si>
    <t>Код классификации расходов бюджета</t>
  </si>
  <si>
    <t>раздел</t>
  </si>
  <si>
    <t xml:space="preserve">подраздел </t>
  </si>
  <si>
    <t>Функционирование высшего должностного лица субъекта Российской Федерации и муниципального образования</t>
  </si>
  <si>
    <t>09</t>
  </si>
  <si>
    <t>07</t>
  </si>
  <si>
    <t>Периодическая печать и издательство</t>
  </si>
  <si>
    <t>Обслуживание государственного внутреннего и муниципального долга</t>
  </si>
  <si>
    <t>Распределение ассигнований на 2017 год</t>
  </si>
  <si>
    <t>по разделам и подразделам  классификации расходов бюджетов</t>
  </si>
  <si>
    <t>на 2017 год и  плановый период 2018 и 2019 годов"</t>
  </si>
  <si>
    <t>Приложение № 16</t>
  </si>
  <si>
    <t>района на 2017 год и  плановый период 2018 и 2019 годов"</t>
  </si>
  <si>
    <t>Программа муниципальных внутренних заимствований Рузского муниципального района на 2018-2019 годы</t>
  </si>
  <si>
    <t>Программа  муниципальных гарантий Рузского муниципального района в плановом периоде 2018 и 2019 годов</t>
  </si>
  <si>
    <t>подлежащих предоставлению в 2018-2019 годах</t>
  </si>
  <si>
    <t>II. Общий объем бюджетных ассигнований, предусмотренных на исполнение муниципальных гарантий Рузского муниципального района по возможным гарантийным случаям, в 2018-2019 годах</t>
  </si>
  <si>
    <t>Приложение № 5</t>
  </si>
  <si>
    <t>Распределение бюджетных ассигнований на 2017 год</t>
  </si>
  <si>
    <t xml:space="preserve">по разделам, подразделам, целевым статьям (муниципальным программам Рузского муниципального района и непрограммным </t>
  </si>
  <si>
    <t>направлениям деятельности), группам и подгруппам видов расходов классификации расходов бюджетов</t>
  </si>
  <si>
    <t>Резервный фонд Администрации Рузского муниципального района на предупреждение и ликвидацию чрезвычайных ситуаций и последствий стихийных бедствий</t>
  </si>
  <si>
    <t>Дорожное хозяйство(дорожные фонды)</t>
  </si>
  <si>
    <t>Муниципальная программа "Жилище"</t>
  </si>
  <si>
    <t>02 3 01 00000</t>
  </si>
  <si>
    <t>Основное мероприятие "Обеспечение полноценным питанием беременных женщин, кормящих матерей,  а также детей в возрасте до трех лет"</t>
  </si>
  <si>
    <t>Приложение № 8</t>
  </si>
  <si>
    <t xml:space="preserve">(муниципальным  программам Рузского муниципального района и непрограммным направлениям деятельности), </t>
  </si>
  <si>
    <t>группам и подгруппам видов расходов классификации расходов бюджетов</t>
  </si>
  <si>
    <t>Классификация расходов бюджета</t>
  </si>
  <si>
    <t xml:space="preserve">Целевая статья </t>
  </si>
  <si>
    <t>Вид расхода</t>
  </si>
  <si>
    <t>Основное мероприятие "Улучшение жилищных условий граждан Рузского муниципального района, стоящим на учете в качестве нуждающихся в жилых помещениях, предоставляемых по договорам социального найма"</t>
  </si>
  <si>
    <t>Приобретение жилых помещений с целью предоставления гражданам Рузского муниципального района, стоящим на учете в качестве нуждающихся в жилых помещениях, предоставляемых по договорам социального найма</t>
  </si>
  <si>
    <t>Субсидия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</si>
  <si>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>Обслуживание сервера "Безопасный регион"</t>
  </si>
  <si>
    <t xml:space="preserve">Расходы бюджета Рузского муниципального района на 2017 год по целевым статьям </t>
  </si>
  <si>
    <t>Источники  внутреннего финансирования дефицита бюджета Рузского муниципального района на 2017 год</t>
  </si>
  <si>
    <t>16 2 02 00000</t>
  </si>
  <si>
    <t>16 2 02 40101</t>
  </si>
  <si>
    <t>16 2 02 40102</t>
  </si>
  <si>
    <t>06 1 01 S9605</t>
  </si>
  <si>
    <t>Основное мероприятие "Обеспечение деятельности МКУ "Центр закупок Рузского муниципального района""</t>
  </si>
  <si>
    <t>06 1 01 25550</t>
  </si>
  <si>
    <t>Подпрограмма "Молодое поколение"</t>
  </si>
  <si>
    <t>Основное мероприятие "Обеспечение деятельности МАУ "Центр молодежных программ, развития туризма и информационной политики"</t>
  </si>
  <si>
    <t>12 М 00 00000</t>
  </si>
  <si>
    <t>12 М 01 00000</t>
  </si>
  <si>
    <t>12 М 01 40101</t>
  </si>
  <si>
    <t>12 М 01 40102</t>
  </si>
  <si>
    <t>12 М 02 00000</t>
  </si>
  <si>
    <t>12 М 02 40300</t>
  </si>
  <si>
    <t>Основное мероприятие "Увеличение доли молодых граждан принявших участие в мероприятиях, направленных на гражданско-патриотическое и духовно-нравственное воспитание молодежи. Увеличение доли молодых граждан, реализующих трудовой и творческий потенциал, через вовлечение молодежи в инновационную деятельность, научно-техническое творчество, поддержку молодежных социально-значимых инициатив и предпринимательств. Увеличение доли молодых граждан, участвующих в деятельности общественных организаций и объединений и принявшие участие в добровольческой (волонтерской) деятельности"</t>
  </si>
  <si>
    <t>Основное мероприятие "Информирование населения муниципального образования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области"</t>
  </si>
  <si>
    <t>Основное мероприятие "Информирование населения муниципального образования об основных событиях социально-экономического развития, а также о деятельности органов местного самоуправления посредством наружной рекламы"</t>
  </si>
  <si>
    <t>от   "20" декабря  2016 года № 345/47</t>
  </si>
  <si>
    <t>от   "20" декабря 2016 года №345/47</t>
  </si>
  <si>
    <t>от   "20" декабря  2016 года №345/47</t>
  </si>
  <si>
    <t xml:space="preserve">от   "20" декабря  2016 года №345/47 </t>
  </si>
  <si>
    <t>Мероприятия по организации отдыха детей в каникулярное время</t>
  </si>
  <si>
    <t>04 2 02 62190</t>
  </si>
  <si>
    <t>Центральный аппарат за счет средств бюджета городского поселения Руза</t>
  </si>
  <si>
    <t>70 0 00 11810</t>
  </si>
  <si>
    <t>Центральный аппарат за счет средств бюджета городского поселения Тучково</t>
  </si>
  <si>
    <t>70 0 00 11820</t>
  </si>
  <si>
    <t>Центральный аппарат за счет средств сельского поселения Волковское</t>
  </si>
  <si>
    <t>70 0 00 11830</t>
  </si>
  <si>
    <t>Центральный аппарат за счет средств бюджета сельского поселения Дороховское</t>
  </si>
  <si>
    <t>70 0 00 11840</t>
  </si>
  <si>
    <t>Центральный аппарат за счет средств бюджета сельского поселения Ивановское</t>
  </si>
  <si>
    <t>70 0 00 11850</t>
  </si>
  <si>
    <t>Центральный аппарат за счет средств бюджета сельское поселения Колюбакинское</t>
  </si>
  <si>
    <t>70 0 00 11860</t>
  </si>
  <si>
    <t>Центральный аппарат за счет средств бюджета сельского поселения Старорузское</t>
  </si>
  <si>
    <t>70 0 00 11870</t>
  </si>
  <si>
    <t>Основное мероприятие "Исполнение переданных государственных полномочий в сфере землепользования"</t>
  </si>
  <si>
    <t>12 7 05 00000</t>
  </si>
  <si>
    <t>Осуществление государственных полномочий Московской области в области земельных отношений</t>
  </si>
  <si>
    <t>12 7 05 60830</t>
  </si>
  <si>
    <t>Обеспечение деятельности органов местного самоуправления за счет средств бюджета городского поселения Тучково</t>
  </si>
  <si>
    <t>12 9 01 11820</t>
  </si>
  <si>
    <t>Подпрограмма "Обеспечение жильем ветеранов, инвалидов и семей, имеющих детей-инвалидов"</t>
  </si>
  <si>
    <t>Расходы на выплаты персоналу подведомственных учреждений за счет средств бюджета городского поселения Руза</t>
  </si>
  <si>
    <t>08 2 01 40810</t>
  </si>
  <si>
    <t>Расходы на выплаты персоналу подведомственных учреждений за счет средств бюджета городского поселения Тучково</t>
  </si>
  <si>
    <t>08 2 01 40820</t>
  </si>
  <si>
    <t>Расходы на выплаты персоналу подведомственных учреждений за счет средств бюджета сельского поселения Волковское</t>
  </si>
  <si>
    <t>08 2 01 40830</t>
  </si>
  <si>
    <t>Расходы на выплаты персоналу подведомственных учреждений за счет средств бюджета сельского поселения Дороховское</t>
  </si>
  <si>
    <t>08 2 01 40840</t>
  </si>
  <si>
    <t>Расходы на выплаты персоналу подведомственных учреждений за счет средств бюджета сельского поселения Ивановское</t>
  </si>
  <si>
    <t>08 2 01 40850</t>
  </si>
  <si>
    <t>Расходы на выплаты персоналу подведомственных учреждений за счет средств бюджета сельского поселения Колюбакинское</t>
  </si>
  <si>
    <t>08 2 01 40860</t>
  </si>
  <si>
    <t>Расходы на выплаты персоналу подведомственных учреждений за счет средств бюджета сельского поселения Старорузское</t>
  </si>
  <si>
    <t>08 2 01 40870</t>
  </si>
  <si>
    <t>Возмещение убытков ОАО "Рузский РСК", понесенных вследствие отчуждения земельного участка</t>
  </si>
  <si>
    <t>99 0 00 25400</t>
  </si>
  <si>
    <t>Ремонт дорог общего пользования местного значения за счет средств бюджета городского поселения Руза</t>
  </si>
  <si>
    <t>03 3 01 27810</t>
  </si>
  <si>
    <t>Содержание дорог и объектов дорожного хозяйства за счет средств бюджета городского поселения Руза</t>
  </si>
  <si>
    <t>03 3 02 27810</t>
  </si>
  <si>
    <t>Изготовление разрешений на проезд большегрузного транспорта</t>
  </si>
  <si>
    <t>03 3 02 27922</t>
  </si>
  <si>
    <t>Выполнение других обязательств муниципального образования</t>
  </si>
  <si>
    <t>99 0 00 29000</t>
  </si>
  <si>
    <t>Обеспечение мероприятий по модернизации систем коммунальной инфраструктуры за счет субсидии из бюджета МО</t>
  </si>
  <si>
    <t>06 1 01 09505</t>
  </si>
  <si>
    <t>Информационно-методическое и кадровое обеспечение системы реабилитации и социальной интеграции инвалидов в Рузском муниципальном районе</t>
  </si>
  <si>
    <t>Обеспечение жильем молодых семей за счет средств бюджета городского поселения Тучково</t>
  </si>
  <si>
    <t>02 2 01 25820</t>
  </si>
  <si>
    <t>Подпрограмма "Обеспечение жильем отдельных категорий граждан, установленных федеральным законодательством "</t>
  </si>
  <si>
    <t>02 5 00 00000</t>
  </si>
  <si>
    <t>Основное мероприятие "Обеспечение жилыми помещениями ветеранов и инвалидов Великой Отечественной войны, членов семей погибших (умерших) инвалидов и участников Великой Отечественной войны, инвалидов и ветеранов боевых действий, инвалидов и семей, имеющих детей-инвалидов."</t>
  </si>
  <si>
    <t>02 5 01 00000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</si>
  <si>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</si>
  <si>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02 5 01 51340</t>
  </si>
  <si>
    <t>04 5 03 00000</t>
  </si>
  <si>
    <t>Обеспечение полноценным питанием беременных женщин, кормящих матерей,  а также детей в возрасте до трех лет"</t>
  </si>
  <si>
    <t>04 5 03 62080</t>
  </si>
  <si>
    <t>Улучшение жилищных условий граждан РФ, проживающих в сельской местности</t>
  </si>
  <si>
    <t>Основное мероприятие "Оформление наружного информационного пространства Рузского муниципального района"</t>
  </si>
  <si>
    <t>Основное мероприятие "Демонтаж незаконно установленных рекламных конструкций, не соответствующих утвержденной схеме размещения рекламных конструкций на территории Рузского муниципального района и внесение изменений в схему размещения рекламных конструкций на территории Рузского муниципального района при обстоятельствах инфраструктурного и имущественного характера"</t>
  </si>
  <si>
    <t xml:space="preserve"> 000 2 02 49999 05 0000 151</t>
  </si>
  <si>
    <t>Межбюджетные трансферты, передаваемые бюджетам муниципальных районов из бюджетов поселений на осуществление части полномочий  по решению вопросов  местного значения в соответствии с заключенными соглашениями</t>
  </si>
  <si>
    <t>000 2 02 40014 05 0000 151</t>
  </si>
  <si>
    <t>000 2 02 40000 00 0000 151</t>
  </si>
  <si>
    <t>000 2 02 39999 05 0000 151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</si>
  <si>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</si>
  <si>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000 2 02 35134 05 0000 151</t>
  </si>
  <si>
    <t>000 2 02 35082 05 0000 151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</si>
  <si>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</si>
  <si>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</si>
  <si>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 xml:space="preserve"> - на осуществление государственных полномочий в области земельных отношений на 2017 год</t>
  </si>
  <si>
    <t>000 2 02 30024 05 0000 151</t>
  </si>
  <si>
    <t>000 2 02 30022 05 0000 151</t>
  </si>
  <si>
    <t>Субвенции бюджетам бюджетной системы Российской Федерации</t>
  </si>
  <si>
    <t>000 2 02 30000 00 0000 151</t>
  </si>
  <si>
    <t xml:space="preserve"> - на мероприятия по организации отдыха детей в каникулярное время в соответствии с государственной программой Московской области "Социальная защита населения Московской области" на 2017-2021 годы</t>
  </si>
  <si>
    <t>000 2 02 29999 05 0000 151</t>
  </si>
  <si>
    <t>Субсидии бюджетам муниципальных районов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</si>
  <si>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000 2 02 20300 05 0000 151</t>
  </si>
  <si>
    <t>Субсидии бюджетам бюджетной системы Российской Федерации (межбюджетные субсидии)</t>
  </si>
  <si>
    <t>000 2 02 20000 00 0000 151</t>
  </si>
  <si>
    <t>000 2 02 15001 05 0000 151</t>
  </si>
  <si>
    <t>Дотации бюджетам бюджетной системы Российской Федерации</t>
  </si>
  <si>
    <t>000 2 02 10000 00 0000 151</t>
  </si>
  <si>
    <t>Приложение №1</t>
  </si>
  <si>
    <t>02 3 02 00000</t>
  </si>
  <si>
    <t>02 3 02 09602</t>
  </si>
  <si>
    <t>Основное мероприятие "Защита прав граждан на жилище"</t>
  </si>
  <si>
    <t>Субсидии на переселение граждан из аварийного жилищного фонда с учетом необходимости развития малоэтажного жилищного строительства</t>
  </si>
  <si>
    <t>Приложение №3</t>
  </si>
  <si>
    <t>Приложение №4</t>
  </si>
  <si>
    <t>Приложение №5</t>
  </si>
  <si>
    <t>Приложение №7</t>
  </si>
  <si>
    <t>Основное мероприятие "Снижение доли обучающихся муниципальных общеобразовательных организаций (учреждений) занимающихся во вторую смену"</t>
  </si>
  <si>
    <t>Капитальные вложения в общеобразовательные организации в целях обеспечения односменного режима обучения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</si>
  <si>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</si>
  <si>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</si>
  <si>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Софинансирование мероприятий по обеспечению капитальных вложений в общеобразовательные организации в целях обеспечения односменного режима работы</t>
  </si>
  <si>
    <t>15 0 03 28060</t>
  </si>
  <si>
    <t>07 2 09 00000</t>
  </si>
  <si>
    <t>07 2 09 64480</t>
  </si>
  <si>
    <t>07 2 09 S4480</t>
  </si>
  <si>
    <t xml:space="preserve"> - на капитальные вложения в общеобразовательные организации в целях поддержки односменного режима обучения, в соответствии с ГП Московской области "Образование Подмосковья" на 2017-2025 годы</t>
  </si>
  <si>
    <t>Основное мероприятие "Организация транспортного обслуживания населения на маршрутах регулярных перевозок по регулируемым тарифам, на которых отдельным категориям граждан предоставляются меры социальной поддержки"</t>
  </si>
  <si>
    <t>Рузского городского округа</t>
  </si>
  <si>
    <t>Субсидии на мероприятия подпрограммы "Обеспечение жильем молодых семей"</t>
  </si>
  <si>
    <t>Софинансирование работ по капитальному ремонту и ремонту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 за счет средств местного бюджета</t>
  </si>
  <si>
    <t>Строительство и реконструкция объектов коммунальной инфраструктуры за счет средств бюджета Московской области</t>
  </si>
  <si>
    <t>Строительство и реконструкция объектов коммунальной инфраструктуры за счет средств бюджета городского поселения Тучково</t>
  </si>
  <si>
    <t>Софинансирование мероприятий по строительству и реконструкции объектов водоснабжения и водоотведения</t>
  </si>
  <si>
    <t>Капитальный ремонт учреждений социально-культурной сферы за счет средств бюджета сельского поселения Старорузское</t>
  </si>
  <si>
    <t>Софинансирование к субсидии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пунктах.</t>
  </si>
  <si>
    <t>Подготовительные работы по строительству школы за счет средств бюджета городского поселения Тучково</t>
  </si>
  <si>
    <t>Рекультивация полигона ТКО "Аннино"</t>
  </si>
  <si>
    <t>Дополнительные мероприятия по развитию жилищно-коммунального хозяйства и социально-культурной сферы</t>
  </si>
  <si>
    <t>Субсидии некоммерческим организациям (за исключением государственных (муниципальных) учреждений)</t>
  </si>
  <si>
    <t>Исполнение судебных актов</t>
  </si>
  <si>
    <t>830</t>
  </si>
  <si>
    <t xml:space="preserve">   </t>
  </si>
  <si>
    <t>02 2 01 R0200</t>
  </si>
  <si>
    <t>03 3 01 S0240</t>
  </si>
  <si>
    <t>06 1 01 64080</t>
  </si>
  <si>
    <t>06 1 01 S4080</t>
  </si>
  <si>
    <t>06 1 02 25550</t>
  </si>
  <si>
    <t>06 1 02 S4090</t>
  </si>
  <si>
    <t>07 1 02 40043</t>
  </si>
  <si>
    <t>07 2 02 40043</t>
  </si>
  <si>
    <t>07 2 02 40870</t>
  </si>
  <si>
    <t>07 2 02 S2260</t>
  </si>
  <si>
    <t>07 2 09 40820</t>
  </si>
  <si>
    <t>99 0 00 04400</t>
  </si>
  <si>
    <t>Подпрограмма "Снижение рисков и смягчение последствий чрезвычайных ситуаций природного и техногенного характера на территории Рузского муниципального района"</t>
  </si>
  <si>
    <r>
      <t>Денежные взыскания (штрафы) за нарушение законодательства о налогах и сборах, предусмотренные статьями 116, 117, 118, пунктами 1 и 2 статьи 120, статьями 125, 126, 128, 129, 129</t>
    </r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, 132, 133, 134, 135, 135</t>
    </r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Налогового кодекса Российской Федерации</t>
    </r>
    <r>
      <rPr>
        <vertAlign val="superscript"/>
        <sz val="11"/>
        <rFont val="Times New Roman"/>
        <family val="1"/>
        <charset val="204"/>
      </rPr>
      <t xml:space="preserve"> </t>
    </r>
  </si>
  <si>
    <t>Другие вопросы в области социальной политики</t>
  </si>
  <si>
    <t xml:space="preserve">             </t>
  </si>
  <si>
    <t xml:space="preserve">000 2 02 45160 05 0000 151
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</si>
  <si>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</si>
  <si>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- на обеспечение жильем молодых семей (на реализацию подпрограммы "Обеспечение жильем молодых семей" государственной программы Московской области "Жилище")</t>
  </si>
  <si>
    <t>000 2 02 20051 05 0000 151</t>
  </si>
  <si>
    <t>Субсидии бюджетам муниципальных районов на реализацию федеральных целевых программ</t>
  </si>
  <si>
    <t>Финансовое управление администрации Рузского муниципального района</t>
  </si>
  <si>
    <t>Управление образования администрации Рузского муниципального района</t>
  </si>
  <si>
    <t>Совет депутатов Рузского муниципального района</t>
  </si>
  <si>
    <t>Контрольно-счетная палата Рузского муниципального района</t>
  </si>
  <si>
    <t xml:space="preserve">    </t>
  </si>
  <si>
    <t>от  "19" апреля  2017 года № 12/3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</si>
</sst>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00"/>
    <numFmt numFmtId="166" formatCode="000"/>
    <numFmt numFmtId="167" formatCode="#,##0.0"/>
    <numFmt numFmtId="168" formatCode="000000"/>
    <numFmt numFmtId="169" formatCode="0000"/>
    <numFmt numFmtId="170" formatCode="00\.0\.00\.00000"/>
  </numFmts>
  <fonts count="5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3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CC"/>
      <name val="Times New Roman"/>
      <family val="1"/>
      <charset val="204"/>
    </font>
    <font>
      <b/>
      <sz val="11"/>
      <color rgb="FF0000CC"/>
      <name val="Times New Roman"/>
      <family val="1"/>
      <charset val="204"/>
    </font>
    <font>
      <sz val="11"/>
      <color rgb="FF00009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0"/>
      <name val="Arial"/>
      <charset val="204"/>
    </font>
    <font>
      <sz val="11"/>
      <color theme="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9"/>
      </patternFill>
    </fill>
    <fill>
      <patternFill patternType="solid">
        <fgColor rgb="FFCCFFCC"/>
        <bgColor indexed="9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CFFFF"/>
        <bgColor rgb="FF00000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77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7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9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34" fillId="0" borderId="0">
      <alignment horizontal="left" vertical="top" wrapText="1"/>
      <protection locked="0" hidden="1"/>
    </xf>
    <xf numFmtId="0" fontId="36" fillId="0" borderId="0">
      <alignment horizontal="left" vertical="top" wrapText="1"/>
      <protection locked="0" hidden="1"/>
    </xf>
    <xf numFmtId="49" fontId="35" fillId="0" borderId="0">
      <alignment horizontal="right" vertical="top" wrapText="1"/>
      <protection locked="0" hidden="1"/>
    </xf>
    <xf numFmtId="0" fontId="25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5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5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5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7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9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9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34" fillId="0" borderId="0">
      <alignment horizontal="left" vertical="top" wrapText="1"/>
      <protection locked="0" hidden="1"/>
    </xf>
    <xf numFmtId="0" fontId="25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36" fillId="0" borderId="0">
      <alignment horizontal="left" vertical="top" wrapText="1"/>
      <protection locked="0" hidden="1"/>
    </xf>
    <xf numFmtId="0" fontId="36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0" fontId="25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5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5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21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24" fillId="0" borderId="0" applyProtection="0"/>
    <xf numFmtId="0" fontId="24" fillId="0" borderId="0" applyProtection="0"/>
    <xf numFmtId="0" fontId="23" fillId="0" borderId="0"/>
    <xf numFmtId="0" fontId="23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6" fillId="0" borderId="0"/>
    <xf numFmtId="0" fontId="38" fillId="0" borderId="0"/>
    <xf numFmtId="0" fontId="39" fillId="0" borderId="0"/>
    <xf numFmtId="0" fontId="26" fillId="0" borderId="0"/>
    <xf numFmtId="0" fontId="27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8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9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42" fillId="0" borderId="0"/>
    <xf numFmtId="0" fontId="42" fillId="0" borderId="0"/>
    <xf numFmtId="0" fontId="3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5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34" fillId="0" borderId="0" applyProtection="0"/>
    <xf numFmtId="0" fontId="24" fillId="0" borderId="0" applyProtection="0"/>
    <xf numFmtId="0" fontId="36" fillId="0" borderId="0" applyProtection="0"/>
    <xf numFmtId="0" fontId="25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5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5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6" fillId="0" borderId="0"/>
    <xf numFmtId="0" fontId="24" fillId="0" borderId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3" fillId="24" borderId="8" applyNumberFormat="0" applyFont="0" applyAlignment="0" applyProtection="0"/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7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9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0" borderId="0">
      <alignment horizontal="left" wrapText="1"/>
      <protection locked="0" hidden="1"/>
    </xf>
    <xf numFmtId="0" fontId="24" fillId="0" borderId="0">
      <alignment horizontal="left" wrapText="1"/>
      <protection locked="0" hidden="1"/>
    </xf>
    <xf numFmtId="0" fontId="24" fillId="0" borderId="0">
      <alignment horizontal="left" wrapText="1"/>
      <protection locked="0" hidden="1"/>
    </xf>
    <xf numFmtId="0" fontId="24" fillId="0" borderId="0">
      <alignment horizontal="left" wrapText="1"/>
      <protection locked="0" hidden="1"/>
    </xf>
    <xf numFmtId="0" fontId="24" fillId="0" borderId="0">
      <alignment horizontal="left" wrapText="1"/>
      <protection locked="0" hidden="1"/>
    </xf>
    <xf numFmtId="0" fontId="24" fillId="0" borderId="0">
      <alignment horizontal="left" wrapText="1"/>
      <protection locked="0" hidden="1"/>
    </xf>
    <xf numFmtId="0" fontId="24" fillId="0" borderId="0">
      <alignment horizontal="left" wrapText="1"/>
      <protection locked="0" hidden="1"/>
    </xf>
    <xf numFmtId="0" fontId="24" fillId="0" borderId="0">
      <alignment horizontal="left" wrapText="1"/>
      <protection locked="0" hidden="1"/>
    </xf>
    <xf numFmtId="0" fontId="24" fillId="0" borderId="0">
      <alignment horizontal="left" wrapText="1"/>
      <protection locked="0" hidden="1"/>
    </xf>
    <xf numFmtId="0" fontId="24" fillId="0" borderId="0">
      <alignment horizontal="left" wrapText="1"/>
      <protection locked="0" hidden="1"/>
    </xf>
    <xf numFmtId="0" fontId="24" fillId="0" borderId="0">
      <alignment horizontal="left" wrapText="1"/>
      <protection locked="0" hidden="1"/>
    </xf>
    <xf numFmtId="0" fontId="34" fillId="0" borderId="0">
      <alignment horizontal="left" wrapText="1"/>
      <protection locked="0" hidden="1"/>
    </xf>
    <xf numFmtId="0" fontId="36" fillId="0" borderId="0">
      <alignment horizontal="left" wrapText="1"/>
      <protection locked="0" hidden="1"/>
    </xf>
    <xf numFmtId="0" fontId="24" fillId="0" borderId="0">
      <alignment horizontal="right" vertical="top" wrapText="1"/>
      <protection locked="0" hidden="1"/>
    </xf>
    <xf numFmtId="0" fontId="25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5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5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5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21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7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9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0" fontId="24" fillId="0" borderId="0">
      <alignment horizontal="left" vertical="top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24" fillId="0" borderId="9">
      <alignment horizontal="left" wrapText="1"/>
      <protection locked="0" hidden="1"/>
    </xf>
    <xf numFmtId="0" fontId="34" fillId="0" borderId="9">
      <alignment horizontal="left" wrapText="1"/>
      <protection locked="0" hidden="1"/>
    </xf>
    <xf numFmtId="0" fontId="36" fillId="0" borderId="9">
      <alignment horizontal="left" wrapText="1"/>
      <protection locked="0" hidden="1"/>
    </xf>
    <xf numFmtId="49" fontId="37" fillId="0" borderId="0">
      <alignment horizontal="center" vertical="top" wrapText="1"/>
      <protection locked="0" hidden="1"/>
    </xf>
    <xf numFmtId="49" fontId="25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5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5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5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21" borderId="0">
      <alignment horizontal="left" vertical="top" wrapText="1"/>
      <protection locked="0" hidden="1"/>
    </xf>
    <xf numFmtId="49" fontId="24" fillId="0" borderId="0">
      <alignment horizontal="left" vertical="top" wrapText="1"/>
      <protection locked="0" hidden="1"/>
    </xf>
    <xf numFmtId="49" fontId="25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7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9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9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49" fontId="24" fillId="0" borderId="0">
      <alignment horizontal="center" vertical="center" wrapText="1"/>
      <protection locked="0" hidden="1"/>
    </xf>
    <xf numFmtId="49" fontId="2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49" fontId="25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0" fontId="3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0" fontId="24" fillId="0" borderId="0">
      <alignment horizontal="center" vertical="center" wrapText="1"/>
      <protection locked="0" hidden="1"/>
    </xf>
    <xf numFmtId="49" fontId="24" fillId="0" borderId="11">
      <alignment horizontal="center" vertical="center" wrapText="1"/>
      <protection locked="0" hidden="1"/>
    </xf>
    <xf numFmtId="0" fontId="36" fillId="0" borderId="0">
      <alignment horizontal="center" vertical="center" wrapText="1"/>
      <protection locked="0" hidden="1"/>
    </xf>
    <xf numFmtId="0" fontId="36" fillId="0" borderId="0">
      <alignment horizontal="center" vertical="center" wrapText="1"/>
      <protection locked="0" hidden="1"/>
    </xf>
    <xf numFmtId="49" fontId="25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0" fontId="24" fillId="0" borderId="0">
      <alignment horizontal="left" wrapText="1"/>
      <protection locked="0" hidden="1"/>
    </xf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49" fontId="25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49" fontId="24" fillId="21" borderId="11">
      <alignment horizontal="center" vertical="center" wrapText="1"/>
      <protection locked="0" hidden="1"/>
    </xf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" fillId="24" borderId="8" applyNumberFormat="0" applyFont="0" applyAlignment="0" applyProtection="0"/>
    <xf numFmtId="0" fontId="26" fillId="0" borderId="0"/>
    <xf numFmtId="0" fontId="1" fillId="0" borderId="0"/>
    <xf numFmtId="0" fontId="53" fillId="0" borderId="0"/>
  </cellStyleXfs>
  <cellXfs count="310">
    <xf numFmtId="0" fontId="0" fillId="0" borderId="0" xfId="0"/>
    <xf numFmtId="0" fontId="32" fillId="0" borderId="0" xfId="443" applyFont="1"/>
    <xf numFmtId="0" fontId="32" fillId="28" borderId="0" xfId="443" applyFont="1" applyFill="1"/>
    <xf numFmtId="3" fontId="32" fillId="0" borderId="0" xfId="443" applyNumberFormat="1" applyFont="1"/>
    <xf numFmtId="0" fontId="32" fillId="29" borderId="12" xfId="485" applyNumberFormat="1" applyFont="1" applyFill="1" applyBorder="1" applyAlignment="1" applyProtection="1">
      <alignment horizontal="center" vertical="center" wrapText="1"/>
      <protection locked="0" hidden="1"/>
    </xf>
    <xf numFmtId="0" fontId="33" fillId="0" borderId="0" xfId="443" applyNumberFormat="1" applyFont="1" applyAlignment="1">
      <alignment horizontal="left" vertical="center" wrapText="1"/>
    </xf>
    <xf numFmtId="167" fontId="32" fillId="0" borderId="0" xfId="443" applyNumberFormat="1" applyFont="1" applyAlignment="1">
      <alignment horizontal="right" vertical="center"/>
    </xf>
    <xf numFmtId="0" fontId="32" fillId="0" borderId="0" xfId="443" applyNumberFormat="1" applyFont="1" applyAlignment="1">
      <alignment horizontal="left" vertical="center" wrapText="1"/>
    </xf>
    <xf numFmtId="0" fontId="32" fillId="0" borderId="0" xfId="443" applyNumberFormat="1" applyFont="1" applyAlignment="1">
      <alignment vertical="center" wrapText="1"/>
    </xf>
    <xf numFmtId="0" fontId="43" fillId="28" borderId="0" xfId="443" applyFont="1" applyFill="1"/>
    <xf numFmtId="49" fontId="32" fillId="29" borderId="12" xfId="485" applyNumberFormat="1" applyFont="1" applyFill="1" applyBorder="1" applyAlignment="1" applyProtection="1">
      <alignment horizontal="center" vertical="center" wrapText="1"/>
      <protection locked="0" hidden="1"/>
    </xf>
    <xf numFmtId="49" fontId="32" fillId="0" borderId="0" xfId="443" applyNumberFormat="1" applyFont="1" applyAlignment="1">
      <alignment horizontal="center" vertical="center" wrapText="1"/>
    </xf>
    <xf numFmtId="167" fontId="32" fillId="0" borderId="0" xfId="443" applyNumberFormat="1" applyFont="1" applyAlignment="1">
      <alignment vertical="center"/>
    </xf>
    <xf numFmtId="0" fontId="33" fillId="28" borderId="0" xfId="443" applyFont="1" applyFill="1"/>
    <xf numFmtId="0" fontId="44" fillId="28" borderId="0" xfId="443" applyFont="1" applyFill="1"/>
    <xf numFmtId="0" fontId="33" fillId="0" borderId="0" xfId="443" applyFont="1" applyFill="1"/>
    <xf numFmtId="167" fontId="32" fillId="0" borderId="0" xfId="443" applyNumberFormat="1" applyFont="1" applyAlignment="1">
      <alignment horizontal="center" vertical="center"/>
    </xf>
    <xf numFmtId="0" fontId="45" fillId="28" borderId="0" xfId="443" applyFont="1" applyFill="1"/>
    <xf numFmtId="0" fontId="32" fillId="0" borderId="0" xfId="443" applyFont="1" applyFill="1"/>
    <xf numFmtId="0" fontId="43" fillId="0" borderId="0" xfId="443" applyFont="1" applyFill="1"/>
    <xf numFmtId="0" fontId="30" fillId="0" borderId="12" xfId="0" applyFont="1" applyBorder="1" applyAlignment="1">
      <alignment wrapText="1"/>
    </xf>
    <xf numFmtId="0" fontId="30" fillId="0" borderId="0" xfId="0" applyFont="1"/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31" fillId="0" borderId="0" xfId="0" applyFont="1"/>
    <xf numFmtId="167" fontId="30" fillId="25" borderId="12" xfId="0" applyNumberFormat="1" applyFont="1" applyFill="1" applyBorder="1" applyAlignment="1">
      <alignment horizontal="center" vertical="center" wrapText="1"/>
    </xf>
    <xf numFmtId="0" fontId="41" fillId="0" borderId="12" xfId="0" applyFont="1" applyBorder="1" applyAlignment="1">
      <alignment horizontal="center" wrapText="1"/>
    </xf>
    <xf numFmtId="0" fontId="41" fillId="0" borderId="12" xfId="0" applyFont="1" applyBorder="1" applyAlignment="1">
      <alignment horizontal="center" vertical="center" wrapText="1"/>
    </xf>
    <xf numFmtId="167" fontId="41" fillId="0" borderId="12" xfId="0" applyNumberFormat="1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wrapText="1"/>
    </xf>
    <xf numFmtId="167" fontId="30" fillId="0" borderId="0" xfId="0" applyNumberFormat="1" applyFont="1"/>
    <xf numFmtId="0" fontId="41" fillId="0" borderId="0" xfId="0" applyFont="1"/>
    <xf numFmtId="167" fontId="33" fillId="0" borderId="12" xfId="0" applyNumberFormat="1" applyFont="1" applyBorder="1" applyAlignment="1">
      <alignment horizontal="right" vertical="center" wrapText="1"/>
    </xf>
    <xf numFmtId="49" fontId="33" fillId="0" borderId="12" xfId="0" applyNumberFormat="1" applyFont="1" applyBorder="1" applyAlignment="1">
      <alignment horizontal="center" vertical="center" textRotation="90" wrapText="1"/>
    </xf>
    <xf numFmtId="167" fontId="33" fillId="0" borderId="12" xfId="0" applyNumberFormat="1" applyFont="1" applyBorder="1" applyAlignment="1">
      <alignment horizontal="right" wrapText="1"/>
    </xf>
    <xf numFmtId="167" fontId="33" fillId="0" borderId="12" xfId="0" applyNumberFormat="1" applyFont="1" applyBorder="1" applyAlignment="1">
      <alignment horizontal="left" vertical="top" wrapText="1"/>
    </xf>
    <xf numFmtId="167" fontId="33" fillId="0" borderId="12" xfId="0" applyNumberFormat="1" applyFont="1" applyBorder="1" applyAlignment="1">
      <alignment horizontal="left" vertical="center" wrapText="1"/>
    </xf>
    <xf numFmtId="167" fontId="33" fillId="0" borderId="12" xfId="0" applyNumberFormat="1" applyFont="1" applyFill="1" applyBorder="1" applyAlignment="1">
      <alignment horizontal="right" vertical="center" wrapText="1"/>
    </xf>
    <xf numFmtId="167" fontId="32" fillId="0" borderId="12" xfId="0" applyNumberFormat="1" applyFont="1" applyBorder="1" applyAlignment="1">
      <alignment horizontal="right" wrapText="1"/>
    </xf>
    <xf numFmtId="167" fontId="32" fillId="0" borderId="12" xfId="0" applyNumberFormat="1" applyFont="1" applyBorder="1" applyAlignment="1">
      <alignment horizontal="left" vertical="top" wrapText="1"/>
    </xf>
    <xf numFmtId="167" fontId="32" fillId="0" borderId="12" xfId="0" applyNumberFormat="1" applyFont="1" applyBorder="1" applyAlignment="1">
      <alignment horizontal="left" vertical="center" wrapText="1"/>
    </xf>
    <xf numFmtId="167" fontId="32" fillId="0" borderId="12" xfId="0" applyNumberFormat="1" applyFont="1" applyFill="1" applyBorder="1" applyAlignment="1">
      <alignment horizontal="right" vertical="center" wrapText="1"/>
    </xf>
    <xf numFmtId="49" fontId="33" fillId="0" borderId="12" xfId="0" applyNumberFormat="1" applyFont="1" applyBorder="1" applyAlignment="1">
      <alignment horizontal="right" wrapText="1"/>
    </xf>
    <xf numFmtId="49" fontId="33" fillId="0" borderId="12" xfId="0" applyNumberFormat="1" applyFont="1" applyBorder="1" applyAlignment="1">
      <alignment horizontal="left" wrapText="1"/>
    </xf>
    <xf numFmtId="167" fontId="33" fillId="0" borderId="12" xfId="0" applyNumberFormat="1" applyFont="1" applyBorder="1" applyAlignment="1">
      <alignment vertical="top" wrapText="1"/>
    </xf>
    <xf numFmtId="49" fontId="33" fillId="0" borderId="12" xfId="0" applyNumberFormat="1" applyFont="1" applyBorder="1" applyAlignment="1">
      <alignment horizontal="right" vertical="top" wrapText="1"/>
    </xf>
    <xf numFmtId="49" fontId="33" fillId="0" borderId="12" xfId="0" applyNumberFormat="1" applyFont="1" applyBorder="1" applyAlignment="1">
      <alignment horizontal="left" vertical="top" wrapText="1"/>
    </xf>
    <xf numFmtId="49" fontId="32" fillId="0" borderId="12" xfId="0" applyNumberFormat="1" applyFont="1" applyBorder="1" applyAlignment="1">
      <alignment horizontal="right" vertical="top" wrapText="1"/>
    </xf>
    <xf numFmtId="49" fontId="32" fillId="0" borderId="12" xfId="0" applyNumberFormat="1" applyFont="1" applyBorder="1" applyAlignment="1">
      <alignment horizontal="left" vertical="top" wrapText="1"/>
    </xf>
    <xf numFmtId="167" fontId="32" fillId="0" borderId="12" xfId="0" applyNumberFormat="1" applyFont="1" applyBorder="1" applyAlignment="1">
      <alignment vertical="top" wrapText="1"/>
    </xf>
    <xf numFmtId="167" fontId="32" fillId="25" borderId="12" xfId="0" applyNumberFormat="1" applyFont="1" applyFill="1" applyBorder="1" applyAlignment="1">
      <alignment horizontal="right" vertical="center" wrapText="1"/>
    </xf>
    <xf numFmtId="167" fontId="33" fillId="25" borderId="12" xfId="0" applyNumberFormat="1" applyFont="1" applyFill="1" applyBorder="1" applyAlignment="1">
      <alignment horizontal="right" vertical="center" wrapText="1"/>
    </xf>
    <xf numFmtId="49" fontId="46" fillId="0" borderId="12" xfId="0" applyNumberFormat="1" applyFont="1" applyBorder="1" applyAlignment="1">
      <alignment horizontal="right" vertical="top" wrapText="1"/>
    </xf>
    <xf numFmtId="49" fontId="47" fillId="0" borderId="12" xfId="0" applyNumberFormat="1" applyFont="1" applyBorder="1" applyAlignment="1">
      <alignment horizontal="left" vertical="top" wrapText="1"/>
    </xf>
    <xf numFmtId="167" fontId="47" fillId="0" borderId="12" xfId="0" applyNumberFormat="1" applyFont="1" applyBorder="1" applyAlignment="1">
      <alignment vertical="top" wrapText="1"/>
    </xf>
    <xf numFmtId="167" fontId="32" fillId="0" borderId="12" xfId="0" applyNumberFormat="1" applyFont="1" applyBorder="1" applyAlignment="1">
      <alignment horizontal="right" vertical="center" wrapText="1"/>
    </xf>
    <xf numFmtId="49" fontId="46" fillId="0" borderId="12" xfId="0" applyNumberFormat="1" applyFont="1" applyBorder="1" applyAlignment="1">
      <alignment horizontal="left" vertical="top" wrapText="1"/>
    </xf>
    <xf numFmtId="167" fontId="46" fillId="0" borderId="12" xfId="0" applyNumberFormat="1" applyFont="1" applyBorder="1" applyAlignment="1">
      <alignment vertical="top" wrapText="1"/>
    </xf>
    <xf numFmtId="49" fontId="32" fillId="0" borderId="12" xfId="0" applyNumberFormat="1" applyFont="1" applyBorder="1" applyAlignment="1">
      <alignment horizontal="right" wrapText="1"/>
    </xf>
    <xf numFmtId="49" fontId="32" fillId="0" borderId="12" xfId="0" applyNumberFormat="1" applyFont="1" applyBorder="1" applyAlignment="1">
      <alignment horizontal="left" wrapText="1"/>
    </xf>
    <xf numFmtId="0" fontId="30" fillId="0" borderId="0" xfId="0" applyFont="1" applyAlignment="1">
      <alignment vertical="center"/>
    </xf>
    <xf numFmtId="0" fontId="30" fillId="0" borderId="12" xfId="0" applyFont="1" applyBorder="1" applyAlignment="1">
      <alignment horizontal="center" vertical="center"/>
    </xf>
    <xf numFmtId="167" fontId="30" fillId="28" borderId="12" xfId="0" applyNumberFormat="1" applyFont="1" applyFill="1" applyBorder="1" applyAlignment="1">
      <alignment horizontal="center" vertical="center"/>
    </xf>
    <xf numFmtId="4" fontId="30" fillId="28" borderId="12" xfId="0" applyNumberFormat="1" applyFont="1" applyFill="1" applyBorder="1" applyAlignment="1">
      <alignment horizontal="center" vertical="center"/>
    </xf>
    <xf numFmtId="167" fontId="41" fillId="25" borderId="12" xfId="0" applyNumberFormat="1" applyFont="1" applyFill="1" applyBorder="1" applyAlignment="1">
      <alignment horizontal="center"/>
    </xf>
    <xf numFmtId="0" fontId="30" fillId="0" borderId="14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0" fillId="0" borderId="12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7" fontId="30" fillId="0" borderId="12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 wrapText="1"/>
    </xf>
    <xf numFmtId="167" fontId="32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3" fontId="32" fillId="29" borderId="12" xfId="485" applyNumberFormat="1" applyFont="1" applyFill="1" applyBorder="1" applyAlignment="1" applyProtection="1">
      <alignment horizontal="center" vertical="center" wrapText="1"/>
      <protection locked="0" hidden="1"/>
    </xf>
    <xf numFmtId="0" fontId="33" fillId="34" borderId="12" xfId="444" applyNumberFormat="1" applyFont="1" applyFill="1" applyBorder="1" applyAlignment="1">
      <alignment vertical="center" wrapText="1"/>
    </xf>
    <xf numFmtId="0" fontId="32" fillId="28" borderId="12" xfId="444" applyNumberFormat="1" applyFont="1" applyFill="1" applyBorder="1" applyAlignment="1">
      <alignment vertical="center" wrapText="1"/>
    </xf>
    <xf numFmtId="0" fontId="32" fillId="28" borderId="12" xfId="0" applyNumberFormat="1" applyFont="1" applyFill="1" applyBorder="1" applyAlignment="1">
      <alignment vertical="center" wrapText="1"/>
    </xf>
    <xf numFmtId="0" fontId="32" fillId="28" borderId="12" xfId="0" applyFont="1" applyFill="1" applyBorder="1" applyAlignment="1">
      <alignment vertical="center"/>
    </xf>
    <xf numFmtId="0" fontId="33" fillId="34" borderId="12" xfId="0" applyNumberFormat="1" applyFont="1" applyFill="1" applyBorder="1" applyAlignment="1">
      <alignment vertical="center" wrapText="1"/>
    </xf>
    <xf numFmtId="49" fontId="3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 wrapText="1"/>
    </xf>
    <xf numFmtId="49" fontId="33" fillId="34" borderId="12" xfId="0" applyNumberFormat="1" applyFont="1" applyFill="1" applyBorder="1" applyAlignment="1">
      <alignment horizontal="center" vertical="center"/>
    </xf>
    <xf numFmtId="167" fontId="33" fillId="34" borderId="12" xfId="0" applyNumberFormat="1" applyFont="1" applyFill="1" applyBorder="1" applyAlignment="1">
      <alignment vertical="center"/>
    </xf>
    <xf numFmtId="49" fontId="32" fillId="28" borderId="12" xfId="444" applyNumberFormat="1" applyFont="1" applyFill="1" applyBorder="1" applyAlignment="1">
      <alignment horizontal="center" vertical="center" wrapText="1"/>
    </xf>
    <xf numFmtId="167" fontId="32" fillId="28" borderId="12" xfId="444" applyNumberFormat="1" applyFont="1" applyFill="1" applyBorder="1" applyAlignment="1">
      <alignment vertical="center"/>
    </xf>
    <xf numFmtId="49" fontId="32" fillId="28" borderId="12" xfId="0" applyNumberFormat="1" applyFont="1" applyFill="1" applyBorder="1" applyAlignment="1">
      <alignment horizontal="center" vertical="center" wrapText="1"/>
    </xf>
    <xf numFmtId="167" fontId="32" fillId="28" borderId="12" xfId="0" applyNumberFormat="1" applyFont="1" applyFill="1" applyBorder="1" applyAlignment="1">
      <alignment vertical="center"/>
    </xf>
    <xf numFmtId="49" fontId="32" fillId="28" borderId="12" xfId="0" applyNumberFormat="1" applyFont="1" applyFill="1" applyBorder="1" applyAlignment="1">
      <alignment horizontal="center" vertical="center"/>
    </xf>
    <xf numFmtId="49" fontId="33" fillId="34" borderId="12" xfId="0" applyNumberFormat="1" applyFont="1" applyFill="1" applyBorder="1" applyAlignment="1">
      <alignment horizontal="center" vertical="center" wrapText="1"/>
    </xf>
    <xf numFmtId="49" fontId="33" fillId="34" borderId="12" xfId="444" applyNumberFormat="1" applyFont="1" applyFill="1" applyBorder="1" applyAlignment="1">
      <alignment horizontal="center" vertical="center" wrapText="1"/>
    </xf>
    <xf numFmtId="167" fontId="33" fillId="34" borderId="12" xfId="444" applyNumberFormat="1" applyFont="1" applyFill="1" applyBorder="1" applyAlignment="1">
      <alignment vertical="center"/>
    </xf>
    <xf numFmtId="0" fontId="32" fillId="0" borderId="12" xfId="0" applyNumberFormat="1" applyFont="1" applyFill="1" applyBorder="1" applyAlignment="1">
      <alignment vertical="center" wrapText="1"/>
    </xf>
    <xf numFmtId="49" fontId="32" fillId="0" borderId="12" xfId="0" applyNumberFormat="1" applyFont="1" applyFill="1" applyBorder="1" applyAlignment="1">
      <alignment horizontal="center" vertical="center" wrapText="1"/>
    </xf>
    <xf numFmtId="167" fontId="32" fillId="0" borderId="12" xfId="0" applyNumberFormat="1" applyFont="1" applyFill="1" applyBorder="1" applyAlignment="1">
      <alignment vertical="center"/>
    </xf>
    <xf numFmtId="3" fontId="32" fillId="0" borderId="0" xfId="443" applyNumberFormat="1" applyFont="1" applyFill="1"/>
    <xf numFmtId="0" fontId="46" fillId="28" borderId="0" xfId="443" applyFont="1" applyFill="1"/>
    <xf numFmtId="49" fontId="32" fillId="0" borderId="0" xfId="0" applyNumberFormat="1" applyFont="1" applyAlignment="1">
      <alignment horizontal="left" vertical="center" wrapText="1"/>
    </xf>
    <xf numFmtId="167" fontId="32" fillId="0" borderId="0" xfId="0" applyNumberFormat="1" applyFont="1" applyAlignment="1">
      <alignment horizontal="center" vertical="center"/>
    </xf>
    <xf numFmtId="49" fontId="33" fillId="0" borderId="0" xfId="0" applyNumberFormat="1" applyFont="1" applyAlignment="1">
      <alignment horizontal="center" vertical="center" wrapText="1"/>
    </xf>
    <xf numFmtId="167" fontId="33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horizontal="left" vertical="center" wrapText="1"/>
    </xf>
    <xf numFmtId="0" fontId="32" fillId="31" borderId="12" xfId="0" applyFont="1" applyFill="1" applyBorder="1" applyAlignment="1">
      <alignment horizontal="center" vertical="center"/>
    </xf>
    <xf numFmtId="0" fontId="32" fillId="32" borderId="12" xfId="0" applyFont="1" applyFill="1" applyBorder="1" applyAlignment="1">
      <alignment horizontal="center" vertical="center"/>
    </xf>
    <xf numFmtId="170" fontId="32" fillId="0" borderId="12" xfId="419" applyNumberFormat="1" applyFont="1" applyFill="1" applyBorder="1" applyAlignment="1" applyProtection="1">
      <alignment horizontal="left" vertical="center" wrapText="1"/>
      <protection hidden="1"/>
    </xf>
    <xf numFmtId="0" fontId="32" fillId="0" borderId="0" xfId="0" applyFont="1" applyAlignment="1">
      <alignment vertical="center"/>
    </xf>
    <xf numFmtId="0" fontId="32" fillId="0" borderId="0" xfId="0" applyFont="1"/>
    <xf numFmtId="167" fontId="32" fillId="0" borderId="0" xfId="0" applyNumberFormat="1" applyFont="1" applyAlignment="1">
      <alignment vertical="center"/>
    </xf>
    <xf numFmtId="0" fontId="48" fillId="0" borderId="0" xfId="0" applyFont="1"/>
    <xf numFmtId="167" fontId="32" fillId="0" borderId="12" xfId="419" applyNumberFormat="1" applyFont="1" applyFill="1" applyBorder="1" applyAlignment="1" applyProtection="1">
      <alignment vertical="center"/>
      <protection hidden="1"/>
    </xf>
    <xf numFmtId="167" fontId="33" fillId="30" borderId="12" xfId="419" applyNumberFormat="1" applyFont="1" applyFill="1" applyBorder="1" applyAlignment="1" applyProtection="1">
      <alignment horizontal="right" vertical="center"/>
      <protection hidden="1"/>
    </xf>
    <xf numFmtId="49" fontId="32" fillId="25" borderId="0" xfId="0" applyNumberFormat="1" applyFont="1" applyFill="1" applyAlignment="1">
      <alignment vertical="top"/>
    </xf>
    <xf numFmtId="49" fontId="32" fillId="25" borderId="0" xfId="0" applyNumberFormat="1" applyFont="1" applyFill="1" applyAlignment="1">
      <alignment horizontal="left" vertical="center" wrapText="1"/>
    </xf>
    <xf numFmtId="0" fontId="32" fillId="25" borderId="0" xfId="0" applyFont="1" applyFill="1"/>
    <xf numFmtId="49" fontId="32" fillId="25" borderId="0" xfId="0" applyNumberFormat="1" applyFont="1" applyFill="1" applyAlignment="1">
      <alignment horizontal="right" vertical="top" wrapText="1"/>
    </xf>
    <xf numFmtId="49" fontId="32" fillId="25" borderId="0" xfId="0" applyNumberFormat="1" applyFont="1" applyFill="1" applyAlignment="1">
      <alignment horizontal="right" vertical="center" wrapText="1"/>
    </xf>
    <xf numFmtId="49" fontId="33" fillId="25" borderId="0" xfId="0" applyNumberFormat="1" applyFont="1" applyFill="1" applyAlignment="1">
      <alignment horizontal="center" vertical="center" wrapText="1"/>
    </xf>
    <xf numFmtId="49" fontId="33" fillId="25" borderId="0" xfId="0" applyNumberFormat="1" applyFont="1" applyFill="1" applyAlignment="1">
      <alignment horizontal="center" vertical="top" wrapText="1"/>
    </xf>
    <xf numFmtId="49" fontId="33" fillId="25" borderId="0" xfId="0" applyNumberFormat="1" applyFont="1" applyFill="1" applyAlignment="1">
      <alignment horizontal="right" vertical="center" wrapText="1"/>
    </xf>
    <xf numFmtId="49" fontId="33" fillId="25" borderId="0" xfId="0" applyNumberFormat="1" applyFont="1" applyFill="1" applyAlignment="1">
      <alignment horizontal="left" vertical="center" wrapText="1"/>
    </xf>
    <xf numFmtId="0" fontId="33" fillId="25" borderId="0" xfId="0" applyFont="1" applyFill="1" applyAlignment="1">
      <alignment horizontal="center" vertical="top"/>
    </xf>
    <xf numFmtId="167" fontId="32" fillId="25" borderId="0" xfId="0" applyNumberFormat="1" applyFont="1" applyFill="1" applyAlignment="1">
      <alignment horizontal="right" vertical="center"/>
    </xf>
    <xf numFmtId="49" fontId="32" fillId="32" borderId="12" xfId="0" applyNumberFormat="1" applyFont="1" applyFill="1" applyBorder="1" applyAlignment="1">
      <alignment horizontal="center" vertical="center" wrapText="1"/>
    </xf>
    <xf numFmtId="0" fontId="32" fillId="32" borderId="12" xfId="0" applyFont="1" applyFill="1" applyBorder="1" applyAlignment="1">
      <alignment horizontal="center" vertical="center" wrapText="1"/>
    </xf>
    <xf numFmtId="49" fontId="33" fillId="33" borderId="12" xfId="0" applyNumberFormat="1" applyFont="1" applyFill="1" applyBorder="1" applyAlignment="1">
      <alignment horizontal="center" vertical="center" wrapText="1"/>
    </xf>
    <xf numFmtId="0" fontId="33" fillId="33" borderId="12" xfId="0" applyFont="1" applyFill="1" applyBorder="1" applyAlignment="1">
      <alignment horizontal="center" vertical="top" wrapText="1"/>
    </xf>
    <xf numFmtId="3" fontId="33" fillId="33" borderId="12" xfId="0" applyNumberFormat="1" applyFont="1" applyFill="1" applyBorder="1" applyAlignment="1">
      <alignment horizontal="center" vertical="center"/>
    </xf>
    <xf numFmtId="49" fontId="33" fillId="27" borderId="12" xfId="0" applyNumberFormat="1" applyFont="1" applyFill="1" applyBorder="1" applyAlignment="1">
      <alignment horizontal="left" vertical="center" wrapText="1"/>
    </xf>
    <xf numFmtId="0" fontId="33" fillId="27" borderId="12" xfId="0" applyFont="1" applyFill="1" applyBorder="1" applyAlignment="1">
      <alignment horizontal="left" vertical="top" wrapText="1"/>
    </xf>
    <xf numFmtId="167" fontId="33" fillId="27" borderId="12" xfId="0" applyNumberFormat="1" applyFont="1" applyFill="1" applyBorder="1" applyAlignment="1">
      <alignment horizontal="right" vertical="center"/>
    </xf>
    <xf numFmtId="0" fontId="32" fillId="25" borderId="0" xfId="0" applyFont="1" applyFill="1" applyAlignment="1">
      <alignment vertical="center"/>
    </xf>
    <xf numFmtId="49" fontId="32" fillId="26" borderId="12" xfId="0" applyNumberFormat="1" applyFont="1" applyFill="1" applyBorder="1" applyAlignment="1">
      <alignment horizontal="left" vertical="center" wrapText="1"/>
    </xf>
    <xf numFmtId="0" fontId="32" fillId="26" borderId="12" xfId="0" applyFont="1" applyFill="1" applyBorder="1" applyAlignment="1">
      <alignment vertical="top" wrapText="1"/>
    </xf>
    <xf numFmtId="167" fontId="32" fillId="26" borderId="12" xfId="0" applyNumberFormat="1" applyFont="1" applyFill="1" applyBorder="1" applyAlignment="1">
      <alignment horizontal="right" vertical="center"/>
    </xf>
    <xf numFmtId="49" fontId="32" fillId="25" borderId="12" xfId="0" applyNumberFormat="1" applyFont="1" applyFill="1" applyBorder="1" applyAlignment="1">
      <alignment horizontal="left" vertical="center" wrapText="1"/>
    </xf>
    <xf numFmtId="0" fontId="32" fillId="25" borderId="12" xfId="0" applyFont="1" applyFill="1" applyBorder="1" applyAlignment="1">
      <alignment horizontal="left" vertical="top" wrapText="1"/>
    </xf>
    <xf numFmtId="167" fontId="32" fillId="25" borderId="12" xfId="0" applyNumberFormat="1" applyFont="1" applyFill="1" applyBorder="1" applyAlignment="1">
      <alignment horizontal="right" vertical="center"/>
    </xf>
    <xf numFmtId="0" fontId="32" fillId="26" borderId="12" xfId="0" applyFont="1" applyFill="1" applyBorder="1" applyAlignment="1">
      <alignment horizontal="left" vertical="top" wrapText="1"/>
    </xf>
    <xf numFmtId="49" fontId="32" fillId="0" borderId="12" xfId="0" applyNumberFormat="1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vertical="top" wrapText="1"/>
    </xf>
    <xf numFmtId="167" fontId="32" fillId="0" borderId="12" xfId="0" applyNumberFormat="1" applyFont="1" applyFill="1" applyBorder="1" applyAlignment="1">
      <alignment horizontal="right" vertical="center"/>
    </xf>
    <xf numFmtId="0" fontId="32" fillId="0" borderId="0" xfId="0" applyFont="1" applyFill="1"/>
    <xf numFmtId="164" fontId="32" fillId="26" borderId="12" xfId="767" applyFont="1" applyFill="1" applyBorder="1" applyAlignment="1">
      <alignment horizontal="left" vertical="top" wrapText="1"/>
    </xf>
    <xf numFmtId="0" fontId="32" fillId="0" borderId="12" xfId="0" applyFont="1" applyBorder="1" applyAlignment="1">
      <alignment horizontal="justify" vertical="top" wrapText="1"/>
    </xf>
    <xf numFmtId="0" fontId="32" fillId="26" borderId="12" xfId="0" applyFont="1" applyFill="1" applyBorder="1" applyAlignment="1">
      <alignment wrapText="1"/>
    </xf>
    <xf numFmtId="0" fontId="32" fillId="25" borderId="12" xfId="0" applyNumberFormat="1" applyFont="1" applyFill="1" applyBorder="1" applyAlignment="1">
      <alignment horizontal="left" vertical="top" wrapText="1"/>
    </xf>
    <xf numFmtId="0" fontId="32" fillId="0" borderId="12" xfId="0" applyFont="1" applyBorder="1" applyAlignment="1">
      <alignment wrapText="1"/>
    </xf>
    <xf numFmtId="49" fontId="32" fillId="26" borderId="12" xfId="0" applyNumberFormat="1" applyFont="1" applyFill="1" applyBorder="1" applyAlignment="1">
      <alignment horizontal="left" vertical="top" wrapText="1"/>
    </xf>
    <xf numFmtId="49" fontId="32" fillId="25" borderId="12" xfId="0" applyNumberFormat="1" applyFont="1" applyFill="1" applyBorder="1" applyAlignment="1">
      <alignment horizontal="left" vertical="top" wrapText="1"/>
    </xf>
    <xf numFmtId="0" fontId="32" fillId="26" borderId="12" xfId="0" applyFont="1" applyFill="1" applyBorder="1" applyAlignment="1">
      <alignment horizontal="left" vertical="center" wrapText="1"/>
    </xf>
    <xf numFmtId="0" fontId="32" fillId="25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49" fontId="32" fillId="0" borderId="12" xfId="0" applyNumberFormat="1" applyFont="1" applyFill="1" applyBorder="1" applyAlignment="1">
      <alignment horizontal="left" vertical="top" wrapText="1"/>
    </xf>
    <xf numFmtId="0" fontId="32" fillId="25" borderId="12" xfId="0" applyFont="1" applyFill="1" applyBorder="1" applyAlignment="1">
      <alignment vertical="center"/>
    </xf>
    <xf numFmtId="0" fontId="32" fillId="25" borderId="12" xfId="0" applyFont="1" applyFill="1" applyBorder="1"/>
    <xf numFmtId="49" fontId="33" fillId="38" borderId="12" xfId="0" applyNumberFormat="1" applyFont="1" applyFill="1" applyBorder="1" applyAlignment="1">
      <alignment horizontal="left" vertical="center" wrapText="1"/>
    </xf>
    <xf numFmtId="49" fontId="33" fillId="38" borderId="12" xfId="0" applyNumberFormat="1" applyFont="1" applyFill="1" applyBorder="1" applyAlignment="1">
      <alignment vertical="center"/>
    </xf>
    <xf numFmtId="167" fontId="33" fillId="38" borderId="12" xfId="0" applyNumberFormat="1" applyFont="1" applyFill="1" applyBorder="1" applyAlignment="1">
      <alignment horizontal="right" vertical="center"/>
    </xf>
    <xf numFmtId="49" fontId="32" fillId="42" borderId="12" xfId="0" applyNumberFormat="1" applyFont="1" applyFill="1" applyBorder="1" applyAlignment="1">
      <alignment horizontal="left" vertical="center" wrapText="1"/>
    </xf>
    <xf numFmtId="49" fontId="32" fillId="42" borderId="12" xfId="0" applyNumberFormat="1" applyFont="1" applyFill="1" applyBorder="1" applyAlignment="1">
      <alignment vertical="center" wrapText="1"/>
    </xf>
    <xf numFmtId="167" fontId="32" fillId="42" borderId="12" xfId="0" applyNumberFormat="1" applyFont="1" applyFill="1" applyBorder="1" applyAlignment="1">
      <alignment horizontal="right" vertical="center"/>
    </xf>
    <xf numFmtId="49" fontId="32" fillId="40" borderId="12" xfId="0" applyNumberFormat="1" applyFont="1" applyFill="1" applyBorder="1" applyAlignment="1">
      <alignment horizontal="left" vertical="center" wrapText="1"/>
    </xf>
    <xf numFmtId="49" fontId="32" fillId="40" borderId="12" xfId="0" applyNumberFormat="1" applyFont="1" applyFill="1" applyBorder="1" applyAlignment="1">
      <alignment vertical="top" wrapText="1"/>
    </xf>
    <xf numFmtId="167" fontId="32" fillId="40" borderId="12" xfId="0" applyNumberFormat="1" applyFont="1" applyFill="1" applyBorder="1" applyAlignment="1">
      <alignment horizontal="right" vertical="center"/>
    </xf>
    <xf numFmtId="49" fontId="32" fillId="39" borderId="12" xfId="0" applyNumberFormat="1" applyFont="1" applyFill="1" applyBorder="1" applyAlignment="1">
      <alignment horizontal="left" vertical="center" wrapText="1"/>
    </xf>
    <xf numFmtId="49" fontId="32" fillId="39" borderId="12" xfId="0" applyNumberFormat="1" applyFont="1" applyFill="1" applyBorder="1" applyAlignment="1">
      <alignment vertical="top" wrapText="1"/>
    </xf>
    <xf numFmtId="167" fontId="32" fillId="39" borderId="12" xfId="0" applyNumberFormat="1" applyFont="1" applyFill="1" applyBorder="1" applyAlignment="1">
      <alignment horizontal="right" vertical="center"/>
    </xf>
    <xf numFmtId="0" fontId="32" fillId="39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justify" vertical="center" wrapText="1"/>
    </xf>
    <xf numFmtId="0" fontId="32" fillId="41" borderId="12" xfId="0" applyFont="1" applyFill="1" applyBorder="1" applyAlignment="1">
      <alignment horizontal="left" vertical="center" wrapText="1"/>
    </xf>
    <xf numFmtId="49" fontId="32" fillId="41" borderId="12" xfId="0" applyNumberFormat="1" applyFont="1" applyFill="1" applyBorder="1" applyAlignment="1">
      <alignment horizontal="left" vertical="top" wrapText="1"/>
    </xf>
    <xf numFmtId="167" fontId="32" fillId="41" borderId="12" xfId="0" applyNumberFormat="1" applyFont="1" applyFill="1" applyBorder="1" applyAlignment="1">
      <alignment horizontal="right" vertical="center"/>
    </xf>
    <xf numFmtId="168" fontId="32" fillId="39" borderId="12" xfId="0" applyNumberFormat="1" applyFont="1" applyFill="1" applyBorder="1" applyAlignment="1">
      <alignment horizontal="left" vertical="center" wrapText="1"/>
    </xf>
    <xf numFmtId="168" fontId="32" fillId="25" borderId="17" xfId="0" applyNumberFormat="1" applyFont="1" applyFill="1" applyBorder="1" applyAlignment="1">
      <alignment horizontal="left" vertical="center" wrapText="1"/>
    </xf>
    <xf numFmtId="168" fontId="32" fillId="39" borderId="17" xfId="0" applyNumberFormat="1" applyFont="1" applyFill="1" applyBorder="1" applyAlignment="1">
      <alignment horizontal="left" vertical="center" wrapText="1"/>
    </xf>
    <xf numFmtId="49" fontId="50" fillId="0" borderId="12" xfId="0" applyNumberFormat="1" applyFont="1" applyBorder="1" applyAlignment="1">
      <alignment vertical="center" wrapText="1"/>
    </xf>
    <xf numFmtId="0" fontId="32" fillId="40" borderId="12" xfId="0" applyFont="1" applyFill="1" applyBorder="1" applyAlignment="1">
      <alignment horizontal="left" vertical="center" wrapText="1"/>
    </xf>
    <xf numFmtId="168" fontId="32" fillId="40" borderId="12" xfId="0" applyNumberFormat="1" applyFont="1" applyFill="1" applyBorder="1" applyAlignment="1">
      <alignment horizontal="left" vertical="top" wrapText="1"/>
    </xf>
    <xf numFmtId="168" fontId="32" fillId="39" borderId="12" xfId="0" applyNumberFormat="1" applyFont="1" applyFill="1" applyBorder="1" applyAlignment="1">
      <alignment horizontal="justify" vertical="top" wrapText="1"/>
    </xf>
    <xf numFmtId="168" fontId="32" fillId="41" borderId="12" xfId="0" applyNumberFormat="1" applyFont="1" applyFill="1" applyBorder="1" applyAlignment="1">
      <alignment horizontal="left" vertical="top" wrapText="1"/>
    </xf>
    <xf numFmtId="168" fontId="32" fillId="39" borderId="12" xfId="0" applyNumberFormat="1" applyFont="1" applyFill="1" applyBorder="1" applyAlignment="1">
      <alignment horizontal="left" wrapText="1"/>
    </xf>
    <xf numFmtId="168" fontId="32" fillId="39" borderId="12" xfId="0" applyNumberFormat="1" applyFont="1" applyFill="1" applyBorder="1" applyAlignment="1">
      <alignment horizontal="left" vertical="top" wrapText="1"/>
    </xf>
    <xf numFmtId="168" fontId="32" fillId="0" borderId="12" xfId="0" applyNumberFormat="1" applyFont="1" applyFill="1" applyBorder="1" applyAlignment="1">
      <alignment horizontal="left" vertical="top" wrapText="1"/>
    </xf>
    <xf numFmtId="0" fontId="32" fillId="40" borderId="12" xfId="0" applyNumberFormat="1" applyFont="1" applyFill="1" applyBorder="1" applyAlignment="1">
      <alignment horizontal="left" vertical="top" wrapText="1"/>
    </xf>
    <xf numFmtId="0" fontId="32" fillId="0" borderId="12" xfId="0" applyNumberFormat="1" applyFont="1" applyFill="1" applyBorder="1" applyAlignment="1">
      <alignment horizontal="left" vertical="top" wrapText="1"/>
    </xf>
    <xf numFmtId="0" fontId="32" fillId="39" borderId="12" xfId="0" applyFont="1" applyFill="1" applyBorder="1" applyAlignment="1">
      <alignment horizontal="justify" vertical="top" wrapText="1"/>
    </xf>
    <xf numFmtId="49" fontId="32" fillId="39" borderId="12" xfId="0" applyNumberFormat="1" applyFont="1" applyFill="1" applyBorder="1" applyAlignment="1">
      <alignment horizontal="left" vertical="top" wrapText="1"/>
    </xf>
    <xf numFmtId="0" fontId="33" fillId="25" borderId="0" xfId="0" applyFont="1" applyFill="1"/>
    <xf numFmtId="49" fontId="32" fillId="38" borderId="12" xfId="0" applyNumberFormat="1" applyFont="1" applyFill="1" applyBorder="1" applyAlignment="1">
      <alignment horizontal="left" vertical="center" wrapText="1"/>
    </xf>
    <xf numFmtId="49" fontId="51" fillId="38" borderId="12" xfId="0" applyNumberFormat="1" applyFont="1" applyFill="1" applyBorder="1" applyAlignment="1">
      <alignment vertical="center" wrapText="1"/>
    </xf>
    <xf numFmtId="49" fontId="33" fillId="37" borderId="12" xfId="0" applyNumberFormat="1" applyFont="1" applyFill="1" applyBorder="1" applyAlignment="1">
      <alignment horizontal="left" vertical="center" wrapText="1"/>
    </xf>
    <xf numFmtId="49" fontId="33" fillId="37" borderId="12" xfId="0" applyNumberFormat="1" applyFont="1" applyFill="1" applyBorder="1" applyAlignment="1">
      <alignment vertical="top"/>
    </xf>
    <xf numFmtId="167" fontId="33" fillId="37" borderId="12" xfId="0" applyNumberFormat="1" applyFont="1" applyFill="1" applyBorder="1" applyAlignment="1">
      <alignment horizontal="right" vertical="center"/>
    </xf>
    <xf numFmtId="169" fontId="32" fillId="0" borderId="12" xfId="419" applyNumberFormat="1" applyFont="1" applyFill="1" applyBorder="1" applyAlignment="1" applyProtection="1">
      <alignment horizontal="left" vertical="center" wrapText="1"/>
      <protection hidden="1"/>
    </xf>
    <xf numFmtId="49" fontId="32" fillId="25" borderId="0" xfId="0" applyNumberFormat="1" applyFont="1" applyFill="1" applyAlignment="1">
      <alignment horizontal="center" vertical="center"/>
    </xf>
    <xf numFmtId="165" fontId="32" fillId="0" borderId="12" xfId="419" applyNumberFormat="1" applyFont="1" applyFill="1" applyBorder="1" applyAlignment="1" applyProtection="1">
      <alignment horizontal="center" vertical="center"/>
      <protection hidden="1"/>
    </xf>
    <xf numFmtId="170" fontId="32" fillId="0" borderId="12" xfId="419" applyNumberFormat="1" applyFont="1" applyFill="1" applyBorder="1" applyAlignment="1" applyProtection="1">
      <alignment horizontal="center" vertical="center"/>
      <protection hidden="1"/>
    </xf>
    <xf numFmtId="166" fontId="32" fillId="0" borderId="12" xfId="419" applyNumberFormat="1" applyFont="1" applyFill="1" applyBorder="1" applyAlignment="1" applyProtection="1">
      <alignment horizontal="center" vertical="center"/>
      <protection hidden="1"/>
    </xf>
    <xf numFmtId="0" fontId="48" fillId="28" borderId="0" xfId="443" applyFont="1" applyFill="1"/>
    <xf numFmtId="0" fontId="52" fillId="28" borderId="0" xfId="443" applyFont="1" applyFill="1"/>
    <xf numFmtId="49" fontId="32" fillId="25" borderId="0" xfId="0" applyNumberFormat="1" applyFont="1" applyFill="1" applyAlignment="1">
      <alignment horizontal="right" vertical="top"/>
    </xf>
    <xf numFmtId="0" fontId="33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horizontal="center" wrapText="1"/>
    </xf>
    <xf numFmtId="0" fontId="48" fillId="0" borderId="0" xfId="443" applyFont="1" applyFill="1"/>
    <xf numFmtId="0" fontId="48" fillId="0" borderId="0" xfId="443" applyFont="1"/>
    <xf numFmtId="0" fontId="32" fillId="0" borderId="0" xfId="0" applyFont="1" applyAlignment="1">
      <alignment horizontal="center" vertical="center"/>
    </xf>
    <xf numFmtId="0" fontId="32" fillId="33" borderId="12" xfId="0" applyNumberFormat="1" applyFont="1" applyFill="1" applyBorder="1" applyAlignment="1">
      <alignment horizontal="center" vertical="center" wrapText="1"/>
    </xf>
    <xf numFmtId="0" fontId="32" fillId="33" borderId="12" xfId="0" applyFont="1" applyFill="1" applyBorder="1" applyAlignment="1">
      <alignment horizontal="center" vertical="center"/>
    </xf>
    <xf numFmtId="49" fontId="32" fillId="33" borderId="12" xfId="0" applyNumberFormat="1" applyFont="1" applyFill="1" applyBorder="1" applyAlignment="1">
      <alignment horizontal="center" vertical="center"/>
    </xf>
    <xf numFmtId="0" fontId="33" fillId="0" borderId="0" xfId="0" applyFont="1"/>
    <xf numFmtId="166" fontId="32" fillId="0" borderId="12" xfId="776" applyNumberFormat="1" applyFont="1" applyFill="1" applyBorder="1" applyAlignment="1" applyProtection="1">
      <alignment horizontal="left" vertical="center" wrapText="1"/>
      <protection hidden="1"/>
    </xf>
    <xf numFmtId="166" fontId="32" fillId="0" borderId="12" xfId="776" applyNumberFormat="1" applyFont="1" applyFill="1" applyBorder="1" applyAlignment="1" applyProtection="1">
      <alignment horizontal="center" vertical="center"/>
      <protection hidden="1"/>
    </xf>
    <xf numFmtId="165" fontId="32" fillId="0" borderId="12" xfId="776" applyNumberFormat="1" applyFont="1" applyFill="1" applyBorder="1" applyAlignment="1" applyProtection="1">
      <alignment horizontal="center" vertical="center"/>
      <protection hidden="1"/>
    </xf>
    <xf numFmtId="170" fontId="32" fillId="0" borderId="12" xfId="776" applyNumberFormat="1" applyFont="1" applyFill="1" applyBorder="1" applyAlignment="1" applyProtection="1">
      <alignment horizontal="center" vertical="center"/>
      <protection hidden="1"/>
    </xf>
    <xf numFmtId="167" fontId="32" fillId="0" borderId="12" xfId="776" applyNumberFormat="1" applyFont="1" applyFill="1" applyBorder="1" applyAlignment="1" applyProtection="1">
      <alignment vertical="center"/>
      <protection hidden="1"/>
    </xf>
    <xf numFmtId="166" fontId="33" fillId="30" borderId="12" xfId="776" applyNumberFormat="1" applyFont="1" applyFill="1" applyBorder="1" applyAlignment="1" applyProtection="1">
      <alignment horizontal="left" vertical="center" wrapText="1"/>
      <protection hidden="1"/>
    </xf>
    <xf numFmtId="166" fontId="33" fillId="30" borderId="12" xfId="776" applyNumberFormat="1" applyFont="1" applyFill="1" applyBorder="1" applyAlignment="1" applyProtection="1">
      <alignment horizontal="center" vertical="center"/>
      <protection hidden="1"/>
    </xf>
    <xf numFmtId="165" fontId="33" fillId="30" borderId="12" xfId="776" applyNumberFormat="1" applyFont="1" applyFill="1" applyBorder="1" applyAlignment="1" applyProtection="1">
      <alignment horizontal="center" vertical="center"/>
      <protection hidden="1"/>
    </xf>
    <xf numFmtId="170" fontId="33" fillId="30" borderId="12" xfId="776" applyNumberFormat="1" applyFont="1" applyFill="1" applyBorder="1" applyAlignment="1" applyProtection="1">
      <alignment horizontal="center" vertical="center"/>
      <protection hidden="1"/>
    </xf>
    <xf numFmtId="167" fontId="33" fillId="30" borderId="12" xfId="776" applyNumberFormat="1" applyFont="1" applyFill="1" applyBorder="1" applyAlignment="1" applyProtection="1">
      <alignment vertical="center"/>
      <protection hidden="1"/>
    </xf>
    <xf numFmtId="167" fontId="32" fillId="0" borderId="0" xfId="0" applyNumberFormat="1" applyFont="1" applyBorder="1" applyAlignment="1">
      <alignment horizontal="right" wrapText="1"/>
    </xf>
    <xf numFmtId="167" fontId="32" fillId="0" borderId="0" xfId="0" applyNumberFormat="1" applyFont="1" applyBorder="1" applyAlignment="1">
      <alignment horizontal="center" vertical="center" wrapText="1"/>
    </xf>
    <xf numFmtId="167" fontId="32" fillId="0" borderId="0" xfId="0" applyNumberFormat="1" applyFont="1" applyBorder="1" applyAlignment="1">
      <alignment wrapText="1"/>
    </xf>
    <xf numFmtId="167" fontId="32" fillId="0" borderId="0" xfId="0" applyNumberFormat="1" applyFont="1" applyBorder="1" applyAlignment="1">
      <alignment horizontal="left" wrapText="1"/>
    </xf>
    <xf numFmtId="167" fontId="54" fillId="0" borderId="0" xfId="0" applyNumberFormat="1" applyFont="1" applyBorder="1" applyAlignment="1">
      <alignment horizontal="center" vertical="center" wrapText="1"/>
    </xf>
    <xf numFmtId="167" fontId="54" fillId="0" borderId="0" xfId="0" applyNumberFormat="1" applyFont="1" applyBorder="1" applyAlignment="1">
      <alignment wrapText="1"/>
    </xf>
    <xf numFmtId="164" fontId="32" fillId="0" borderId="0" xfId="744" applyFont="1" applyBorder="1" applyAlignment="1"/>
    <xf numFmtId="167" fontId="32" fillId="0" borderId="0" xfId="0" applyNumberFormat="1" applyFont="1" applyBorder="1" applyAlignment="1">
      <alignment horizontal="left" vertical="center" wrapText="1"/>
    </xf>
    <xf numFmtId="167" fontId="54" fillId="0" borderId="0" xfId="0" applyNumberFormat="1" applyFont="1" applyBorder="1" applyAlignment="1">
      <alignment horizontal="right" wrapText="1"/>
    </xf>
    <xf numFmtId="167" fontId="32" fillId="0" borderId="0" xfId="0" applyNumberFormat="1" applyFont="1" applyBorder="1" applyAlignment="1">
      <alignment vertical="center" wrapText="1"/>
    </xf>
    <xf numFmtId="0" fontId="33" fillId="0" borderId="0" xfId="0" applyFont="1" applyBorder="1"/>
    <xf numFmtId="167" fontId="32" fillId="0" borderId="0" xfId="0" applyNumberFormat="1" applyFont="1" applyBorder="1" applyAlignment="1">
      <alignment horizontal="right" vertical="center" wrapText="1"/>
    </xf>
    <xf numFmtId="167" fontId="33" fillId="0" borderId="0" xfId="0" applyNumberFormat="1" applyFont="1" applyBorder="1" applyAlignment="1">
      <alignment wrapText="1"/>
    </xf>
    <xf numFmtId="49" fontId="33" fillId="0" borderId="0" xfId="0" applyNumberFormat="1" applyFont="1" applyBorder="1" applyAlignment="1">
      <alignment horizontal="right" vertical="top" wrapText="1"/>
    </xf>
    <xf numFmtId="49" fontId="33" fillId="0" borderId="0" xfId="0" applyNumberFormat="1" applyFont="1" applyBorder="1" applyAlignment="1">
      <alignment horizontal="left" vertical="top" wrapText="1"/>
    </xf>
    <xf numFmtId="167" fontId="33" fillId="0" borderId="0" xfId="0" applyNumberFormat="1" applyFont="1" applyBorder="1" applyAlignment="1">
      <alignment vertical="top" wrapText="1"/>
    </xf>
    <xf numFmtId="167" fontId="33" fillId="0" borderId="0" xfId="0" applyNumberFormat="1" applyFont="1" applyBorder="1" applyAlignment="1">
      <alignment horizontal="right" vertical="center" wrapText="1"/>
    </xf>
    <xf numFmtId="167" fontId="32" fillId="0" borderId="0" xfId="0" applyNumberFormat="1" applyFont="1" applyBorder="1" applyAlignment="1">
      <alignment horizontal="left" vertical="top" wrapText="1"/>
    </xf>
    <xf numFmtId="167" fontId="32" fillId="0" borderId="0" xfId="0" applyNumberFormat="1" applyFont="1" applyBorder="1" applyAlignment="1">
      <alignment vertical="top" wrapText="1"/>
    </xf>
    <xf numFmtId="49" fontId="55" fillId="0" borderId="0" xfId="0" applyNumberFormat="1" applyFont="1" applyBorder="1" applyAlignment="1">
      <alignment horizontal="left" vertical="top" wrapText="1"/>
    </xf>
    <xf numFmtId="49" fontId="55" fillId="0" borderId="0" xfId="0" applyNumberFormat="1" applyFont="1" applyBorder="1" applyAlignment="1">
      <alignment horizontal="center" vertical="top" wrapText="1"/>
    </xf>
    <xf numFmtId="49" fontId="32" fillId="0" borderId="0" xfId="0" applyNumberFormat="1" applyFont="1" applyBorder="1" applyAlignment="1">
      <alignment horizontal="left" vertical="top" wrapText="1"/>
    </xf>
    <xf numFmtId="167" fontId="32" fillId="0" borderId="0" xfId="0" applyNumberFormat="1" applyFont="1" applyBorder="1" applyAlignment="1">
      <alignment horizontal="center" vertical="center"/>
    </xf>
    <xf numFmtId="167" fontId="32" fillId="0" borderId="0" xfId="0" applyNumberFormat="1" applyFont="1" applyBorder="1" applyAlignment="1"/>
    <xf numFmtId="167" fontId="32" fillId="0" borderId="0" xfId="0" applyNumberFormat="1" applyFont="1" applyBorder="1" applyAlignment="1">
      <alignment horizontal="left"/>
    </xf>
    <xf numFmtId="167" fontId="32" fillId="0" borderId="0" xfId="0" applyNumberFormat="1" applyFont="1" applyBorder="1" applyAlignment="1">
      <alignment horizontal="right" vertical="center"/>
    </xf>
    <xf numFmtId="0" fontId="32" fillId="0" borderId="0" xfId="0" applyNumberFormat="1" applyFont="1" applyBorder="1" applyAlignment="1"/>
    <xf numFmtId="0" fontId="33" fillId="30" borderId="12" xfId="444" applyNumberFormat="1" applyFont="1" applyFill="1" applyBorder="1" applyAlignment="1">
      <alignment vertical="center" wrapText="1"/>
    </xf>
    <xf numFmtId="49" fontId="33" fillId="30" borderId="12" xfId="444" applyNumberFormat="1" applyFont="1" applyFill="1" applyBorder="1" applyAlignment="1">
      <alignment horizontal="center" vertical="center" wrapText="1"/>
    </xf>
    <xf numFmtId="167" fontId="33" fillId="30" borderId="12" xfId="444" applyNumberFormat="1" applyFont="1" applyFill="1" applyBorder="1" applyAlignment="1">
      <alignment vertical="center"/>
    </xf>
    <xf numFmtId="49" fontId="32" fillId="25" borderId="0" xfId="0" applyNumberFormat="1" applyFont="1" applyFill="1" applyAlignment="1">
      <alignment horizontal="right" vertical="top"/>
    </xf>
    <xf numFmtId="49" fontId="33" fillId="25" borderId="0" xfId="0" applyNumberFormat="1" applyFont="1" applyFill="1" applyAlignment="1">
      <alignment horizontal="center" vertical="top" wrapText="1"/>
    </xf>
    <xf numFmtId="49" fontId="32" fillId="25" borderId="0" xfId="0" applyNumberFormat="1" applyFont="1" applyFill="1" applyAlignment="1">
      <alignment horizontal="right" vertical="top" wrapText="1"/>
    </xf>
    <xf numFmtId="0" fontId="33" fillId="0" borderId="0" xfId="0" applyFont="1" applyAlignment="1">
      <alignment horizontal="center" vertical="center" wrapText="1"/>
    </xf>
    <xf numFmtId="49" fontId="32" fillId="0" borderId="0" xfId="501" applyNumberFormat="1" applyFont="1" applyFill="1" applyBorder="1" applyAlignment="1">
      <alignment horizontal="right" vertical="center" wrapText="1"/>
    </xf>
    <xf numFmtId="49" fontId="32" fillId="25" borderId="0" xfId="0" applyNumberFormat="1" applyFont="1" applyFill="1" applyAlignment="1">
      <alignment horizontal="right" vertical="center"/>
    </xf>
    <xf numFmtId="49" fontId="32" fillId="25" borderId="0" xfId="0" applyNumberFormat="1" applyFont="1" applyFill="1" applyAlignment="1">
      <alignment horizontal="right" vertical="center" wrapText="1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right" vertical="center"/>
    </xf>
    <xf numFmtId="0" fontId="33" fillId="30" borderId="17" xfId="419" applyFont="1" applyFill="1" applyBorder="1" applyAlignment="1" applyProtection="1">
      <alignment horizontal="center" vertical="center"/>
      <protection hidden="1"/>
    </xf>
    <xf numFmtId="0" fontId="33" fillId="30" borderId="18" xfId="419" applyFont="1" applyFill="1" applyBorder="1" applyAlignment="1" applyProtection="1">
      <alignment horizontal="center" vertical="center"/>
      <protection hidden="1"/>
    </xf>
    <xf numFmtId="0" fontId="33" fillId="30" borderId="19" xfId="419" applyFont="1" applyFill="1" applyBorder="1" applyAlignment="1" applyProtection="1">
      <alignment horizontal="center" vertical="center"/>
      <protection hidden="1"/>
    </xf>
    <xf numFmtId="0" fontId="32" fillId="35" borderId="12" xfId="485" applyNumberFormat="1" applyFont="1" applyFill="1" applyBorder="1" applyAlignment="1" applyProtection="1">
      <alignment horizontal="center" vertical="center" wrapText="1"/>
      <protection locked="0" hidden="1"/>
    </xf>
    <xf numFmtId="49" fontId="32" fillId="32" borderId="12" xfId="443" applyNumberFormat="1" applyFont="1" applyFill="1" applyBorder="1" applyAlignment="1">
      <alignment horizontal="center" vertical="center" wrapText="1"/>
    </xf>
    <xf numFmtId="167" fontId="32" fillId="35" borderId="12" xfId="485" applyNumberFormat="1" applyFont="1" applyFill="1" applyBorder="1" applyAlignment="1" applyProtection="1">
      <alignment horizontal="center" vertical="center" wrapText="1"/>
      <protection locked="0" hidden="1"/>
    </xf>
    <xf numFmtId="49" fontId="32" fillId="36" borderId="12" xfId="485" applyNumberFormat="1" applyFont="1" applyFill="1" applyBorder="1" applyAlignment="1" applyProtection="1">
      <alignment horizontal="center" vertical="center" wrapText="1"/>
      <protection locked="0" hidden="1"/>
    </xf>
    <xf numFmtId="49" fontId="32" fillId="0" borderId="0" xfId="501" applyNumberFormat="1" applyFont="1" applyFill="1" applyBorder="1" applyAlignment="1">
      <alignment horizontal="right" wrapText="1"/>
    </xf>
    <xf numFmtId="0" fontId="33" fillId="30" borderId="17" xfId="776" applyFont="1" applyFill="1" applyBorder="1" applyAlignment="1" applyProtection="1">
      <alignment horizontal="center" vertical="center"/>
      <protection hidden="1"/>
    </xf>
    <xf numFmtId="0" fontId="33" fillId="30" borderId="18" xfId="776" applyFont="1" applyFill="1" applyBorder="1" applyAlignment="1" applyProtection="1">
      <alignment horizontal="center" vertical="center"/>
      <protection hidden="1"/>
    </xf>
    <xf numFmtId="0" fontId="33" fillId="30" borderId="19" xfId="776" applyFont="1" applyFill="1" applyBorder="1" applyAlignment="1" applyProtection="1">
      <alignment horizontal="center" vertical="center"/>
      <protection hidden="1"/>
    </xf>
    <xf numFmtId="0" fontId="33" fillId="0" borderId="0" xfId="443" applyFont="1" applyAlignment="1">
      <alignment horizontal="center"/>
    </xf>
    <xf numFmtId="49" fontId="32" fillId="35" borderId="12" xfId="485" applyNumberFormat="1" applyFont="1" applyFill="1" applyBorder="1" applyAlignment="1" applyProtection="1">
      <alignment horizontal="center" vertical="center" wrapText="1"/>
      <protection locked="0" hidden="1"/>
    </xf>
    <xf numFmtId="2" fontId="32" fillId="35" borderId="12" xfId="485" applyNumberFormat="1" applyFont="1" applyFill="1" applyBorder="1" applyAlignment="1" applyProtection="1">
      <alignment horizontal="center" vertical="center" wrapText="1"/>
      <protection locked="0" hidden="1"/>
    </xf>
    <xf numFmtId="49" fontId="32" fillId="32" borderId="17" xfId="0" applyNumberFormat="1" applyFont="1" applyFill="1" applyBorder="1" applyAlignment="1">
      <alignment horizontal="center" vertical="center" wrapText="1"/>
    </xf>
    <xf numFmtId="49" fontId="32" fillId="32" borderId="19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2" fillId="32" borderId="12" xfId="0" applyNumberFormat="1" applyFont="1" applyFill="1" applyBorder="1" applyAlignment="1">
      <alignment horizontal="center" vertical="center" wrapText="1"/>
    </xf>
    <xf numFmtId="0" fontId="32" fillId="32" borderId="12" xfId="0" applyFont="1" applyFill="1" applyBorder="1" applyAlignment="1">
      <alignment horizontal="center" vertical="center"/>
    </xf>
    <xf numFmtId="167" fontId="32" fillId="32" borderId="12" xfId="0" applyNumberFormat="1" applyFont="1" applyFill="1" applyBorder="1" applyAlignment="1">
      <alignment horizontal="center" vertical="center"/>
    </xf>
    <xf numFmtId="49" fontId="49" fillId="0" borderId="0" xfId="0" applyNumberFormat="1" applyFont="1" applyBorder="1" applyAlignment="1">
      <alignment horizontal="left" vertical="top" wrapText="1"/>
    </xf>
    <xf numFmtId="0" fontId="56" fillId="0" borderId="0" xfId="0" applyFont="1" applyAlignment="1">
      <alignment horizontal="left" vertical="top" wrapText="1"/>
    </xf>
    <xf numFmtId="0" fontId="32" fillId="0" borderId="0" xfId="0" applyFont="1" applyAlignment="1">
      <alignment horizontal="right"/>
    </xf>
    <xf numFmtId="0" fontId="33" fillId="0" borderId="0" xfId="0" applyFont="1" applyBorder="1" applyAlignment="1">
      <alignment horizontal="center" wrapText="1"/>
    </xf>
    <xf numFmtId="167" fontId="33" fillId="0" borderId="16" xfId="0" applyNumberFormat="1" applyFont="1" applyBorder="1" applyAlignment="1">
      <alignment horizontal="left" wrapText="1"/>
    </xf>
    <xf numFmtId="167" fontId="33" fillId="0" borderId="17" xfId="0" applyNumberFormat="1" applyFont="1" applyBorder="1" applyAlignment="1">
      <alignment horizontal="center" vertical="center" wrapText="1"/>
    </xf>
    <xf numFmtId="167" fontId="33" fillId="0" borderId="18" xfId="0" applyNumberFormat="1" applyFont="1" applyBorder="1" applyAlignment="1">
      <alignment horizontal="center" vertical="center" wrapText="1"/>
    </xf>
    <xf numFmtId="167" fontId="33" fillId="0" borderId="19" xfId="0" applyNumberFormat="1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167" fontId="33" fillId="0" borderId="12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41" fillId="0" borderId="0" xfId="0" applyFont="1" applyAlignment="1">
      <alignment horizont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30" fillId="0" borderId="12" xfId="0" applyFont="1" applyBorder="1" applyAlignment="1">
      <alignment horizontal="center" vertical="top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30" fillId="0" borderId="23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/>
    </xf>
    <xf numFmtId="0" fontId="30" fillId="0" borderId="19" xfId="0" applyFont="1" applyBorder="1" applyAlignment="1">
      <alignment horizontal="center"/>
    </xf>
  </cellXfs>
  <cellStyles count="777">
    <cellStyle name="20% - Акцент1" xfId="1" builtinId="30" customBuiltin="1"/>
    <cellStyle name="20% - Акцент1 2" xfId="2"/>
    <cellStyle name="20% - Акцент1 2 2" xfId="3"/>
    <cellStyle name="20% - Акцент1 2 3" xfId="4"/>
    <cellStyle name="20% - Акцент1 2 4" xfId="5"/>
    <cellStyle name="20% - Акцент1 3" xfId="6"/>
    <cellStyle name="20% - Акцент1 4" xfId="7"/>
    <cellStyle name="20% - Акцент2" xfId="8" builtinId="34" customBuiltin="1"/>
    <cellStyle name="20% - Акцент2 2" xfId="9"/>
    <cellStyle name="20% - Акцент2 2 2" xfId="10"/>
    <cellStyle name="20% - Акцент2 2 3" xfId="11"/>
    <cellStyle name="20% - Акцент2 2 4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2 2" xfId="17"/>
    <cellStyle name="20% - Акцент3 2 3" xfId="18"/>
    <cellStyle name="20% - Акцент3 2 4" xfId="19"/>
    <cellStyle name="20% - Акцент3 3" xfId="20"/>
    <cellStyle name="20% - Акцент3 4" xfId="21"/>
    <cellStyle name="20% - Акцент4" xfId="22" builtinId="42" customBuiltin="1"/>
    <cellStyle name="20% - Акцент4 2" xfId="23"/>
    <cellStyle name="20% - Акцент4 2 2" xfId="24"/>
    <cellStyle name="20% - Акцент4 2 3" xfId="25"/>
    <cellStyle name="20% - Акцент4 2 4" xfId="26"/>
    <cellStyle name="20% - Акцент4 3" xfId="27"/>
    <cellStyle name="20% - Акцент4 4" xfId="28"/>
    <cellStyle name="20% - Акцент5" xfId="29" builtinId="46" customBuiltin="1"/>
    <cellStyle name="20% - Акцент5 2" xfId="30"/>
    <cellStyle name="20% - Акцент5 2 2" xfId="31"/>
    <cellStyle name="20% - Акцент5 2 3" xfId="32"/>
    <cellStyle name="20% - Акцент5 2 4" xfId="33"/>
    <cellStyle name="20% - Акцент5 3" xfId="34"/>
    <cellStyle name="20% - Акцент5 4" xfId="35"/>
    <cellStyle name="20% - Акцент6" xfId="36" builtinId="50" customBuiltin="1"/>
    <cellStyle name="20% - Акцент6 2" xfId="37"/>
    <cellStyle name="20% - Акцент6 2 2" xfId="38"/>
    <cellStyle name="20% - Акцент6 2 3" xfId="39"/>
    <cellStyle name="20% - Акцент6 2 4" xfId="40"/>
    <cellStyle name="20% - Акцент6 3" xfId="41"/>
    <cellStyle name="20% - Акцент6 4" xfId="42"/>
    <cellStyle name="40% - Акцент1" xfId="43" builtinId="31" customBuiltin="1"/>
    <cellStyle name="40% - Акцент1 2" xfId="44"/>
    <cellStyle name="40% - Акцент1 2 2" xfId="45"/>
    <cellStyle name="40% - Акцент1 2 3" xfId="46"/>
    <cellStyle name="40% - Акцент1 2 4" xfId="47"/>
    <cellStyle name="40% - Акцент1 3" xfId="48"/>
    <cellStyle name="40% - Акцент1 4" xfId="49"/>
    <cellStyle name="40% - Акцент2" xfId="50" builtinId="35" customBuiltin="1"/>
    <cellStyle name="40% - Акцент2 2" xfId="51"/>
    <cellStyle name="40% - Акцент2 2 2" xfId="52"/>
    <cellStyle name="40% - Акцент2 2 3" xfId="53"/>
    <cellStyle name="40% - Акцент2 2 4" xfId="54"/>
    <cellStyle name="40% - Акцент2 3" xfId="55"/>
    <cellStyle name="40% - Акцент2 4" xfId="56"/>
    <cellStyle name="40% - Акцент3" xfId="57" builtinId="39" customBuiltin="1"/>
    <cellStyle name="40% - Акцент3 2" xfId="58"/>
    <cellStyle name="40% - Акцент3 2 2" xfId="59"/>
    <cellStyle name="40% - Акцент3 2 3" xfId="60"/>
    <cellStyle name="40% - Акцент3 2 4" xfId="61"/>
    <cellStyle name="40% - Акцент3 3" xfId="62"/>
    <cellStyle name="40% - Акцент3 4" xfId="63"/>
    <cellStyle name="40% - Акцент4" xfId="64" builtinId="43" customBuiltin="1"/>
    <cellStyle name="40% - Акцент4 2" xfId="65"/>
    <cellStyle name="40% - Акцент4 2 2" xfId="66"/>
    <cellStyle name="40% - Акцент4 2 3" xfId="67"/>
    <cellStyle name="40% - Акцент4 2 4" xfId="68"/>
    <cellStyle name="40% - Акцент4 3" xfId="69"/>
    <cellStyle name="40% - Акцент4 4" xfId="70"/>
    <cellStyle name="40% - Акцент5" xfId="71" builtinId="47" customBuiltin="1"/>
    <cellStyle name="40% - Акцент5 2" xfId="72"/>
    <cellStyle name="40% - Акцент5 2 2" xfId="73"/>
    <cellStyle name="40% - Акцент5 2 3" xfId="74"/>
    <cellStyle name="40% - Акцент5 2 4" xfId="75"/>
    <cellStyle name="40% - Акцент5 3" xfId="76"/>
    <cellStyle name="40% - Акцент5 4" xfId="77"/>
    <cellStyle name="40% - Акцент6" xfId="78" builtinId="51" customBuiltin="1"/>
    <cellStyle name="40% - Акцент6 2" xfId="79"/>
    <cellStyle name="40% - Акцент6 2 2" xfId="80"/>
    <cellStyle name="40% - Акцент6 2 3" xfId="81"/>
    <cellStyle name="40% - Акцент6 2 4" xfId="82"/>
    <cellStyle name="40% - Акцент6 3" xfId="83"/>
    <cellStyle name="40% - Акцент6 4" xfId="84"/>
    <cellStyle name="60% - Акцент1" xfId="85" builtinId="32" customBuiltin="1"/>
    <cellStyle name="60% - Акцент1 2" xfId="86"/>
    <cellStyle name="60% - Акцент1 2 2" xfId="87"/>
    <cellStyle name="60% - Акцент1 2 3" xfId="88"/>
    <cellStyle name="60% - Акцент1 2 4" xfId="89"/>
    <cellStyle name="60% - Акцент1 3" xfId="90"/>
    <cellStyle name="60% - Акцент1 4" xfId="91"/>
    <cellStyle name="60% - Акцент2" xfId="92" builtinId="36" customBuiltin="1"/>
    <cellStyle name="60% - Акцент2 2" xfId="93"/>
    <cellStyle name="60% - Акцент2 2 2" xfId="94"/>
    <cellStyle name="60% - Акцент2 2 3" xfId="95"/>
    <cellStyle name="60% - Акцент2 2 4" xfId="96"/>
    <cellStyle name="60% - Акцент2 3" xfId="97"/>
    <cellStyle name="60% - Акцент2 4" xfId="98"/>
    <cellStyle name="60% - Акцент3" xfId="99" builtinId="40" customBuiltin="1"/>
    <cellStyle name="60% - Акцент3 2" xfId="100"/>
    <cellStyle name="60% - Акцент3 2 2" xfId="101"/>
    <cellStyle name="60% - Акцент3 2 3" xfId="102"/>
    <cellStyle name="60% - Акцент3 2 4" xfId="103"/>
    <cellStyle name="60% - Акцент3 3" xfId="104"/>
    <cellStyle name="60% - Акцент3 4" xfId="105"/>
    <cellStyle name="60% - Акцент4" xfId="106" builtinId="44" customBuiltin="1"/>
    <cellStyle name="60% - Акцент4 2" xfId="107"/>
    <cellStyle name="60% - Акцент4 2 2" xfId="108"/>
    <cellStyle name="60% - Акцент4 2 3" xfId="109"/>
    <cellStyle name="60% - Акцент4 2 4" xfId="110"/>
    <cellStyle name="60% - Акцент4 3" xfId="111"/>
    <cellStyle name="60% - Акцент4 4" xfId="112"/>
    <cellStyle name="60% - Акцент5" xfId="113" builtinId="48" customBuiltin="1"/>
    <cellStyle name="60% - Акцент5 2" xfId="114"/>
    <cellStyle name="60% - Акцент5 2 2" xfId="115"/>
    <cellStyle name="60% - Акцент5 2 3" xfId="116"/>
    <cellStyle name="60% - Акцент5 2 4" xfId="117"/>
    <cellStyle name="60% - Акцент5 3" xfId="118"/>
    <cellStyle name="60% - Акцент5 4" xfId="119"/>
    <cellStyle name="60% - Акцент6" xfId="120" builtinId="52" customBuiltin="1"/>
    <cellStyle name="60% - Акцент6 2" xfId="121"/>
    <cellStyle name="60% - Акцент6 2 2" xfId="122"/>
    <cellStyle name="60% - Акцент6 2 3" xfId="123"/>
    <cellStyle name="60% - Акцент6 2 4" xfId="124"/>
    <cellStyle name="60% - Акцент6 3" xfId="125"/>
    <cellStyle name="60% - Акцент6 4" xfId="126"/>
    <cellStyle name="Акцент1" xfId="127" builtinId="29" customBuiltin="1"/>
    <cellStyle name="Акцент1 2" xfId="128"/>
    <cellStyle name="Акцент1 2 2" xfId="129"/>
    <cellStyle name="Акцент1 2 3" xfId="130"/>
    <cellStyle name="Акцент1 2 4" xfId="131"/>
    <cellStyle name="Акцент1 3" xfId="132"/>
    <cellStyle name="Акцент1 4" xfId="133"/>
    <cellStyle name="Акцент2" xfId="134" builtinId="33" customBuiltin="1"/>
    <cellStyle name="Акцент2 2" xfId="135"/>
    <cellStyle name="Акцент2 2 2" xfId="136"/>
    <cellStyle name="Акцент2 2 3" xfId="137"/>
    <cellStyle name="Акцент2 2 4" xfId="138"/>
    <cellStyle name="Акцент2 3" xfId="139"/>
    <cellStyle name="Акцент2 4" xfId="140"/>
    <cellStyle name="Акцент3" xfId="141" builtinId="37" customBuiltin="1"/>
    <cellStyle name="Акцент3 2" xfId="142"/>
    <cellStyle name="Акцент3 2 2" xfId="143"/>
    <cellStyle name="Акцент3 2 3" xfId="144"/>
    <cellStyle name="Акцент3 2 4" xfId="145"/>
    <cellStyle name="Акцент3 3" xfId="146"/>
    <cellStyle name="Акцент3 4" xfId="147"/>
    <cellStyle name="Акцент4" xfId="148" builtinId="41" customBuiltin="1"/>
    <cellStyle name="Акцент4 2" xfId="149"/>
    <cellStyle name="Акцент4 2 2" xfId="150"/>
    <cellStyle name="Акцент4 2 3" xfId="151"/>
    <cellStyle name="Акцент4 2 4" xfId="152"/>
    <cellStyle name="Акцент4 3" xfId="153"/>
    <cellStyle name="Акцент4 4" xfId="154"/>
    <cellStyle name="Акцент5" xfId="155" builtinId="45" customBuiltin="1"/>
    <cellStyle name="Акцент5 2" xfId="156"/>
    <cellStyle name="Акцент5 2 2" xfId="157"/>
    <cellStyle name="Акцент5 2 3" xfId="158"/>
    <cellStyle name="Акцент5 2 4" xfId="159"/>
    <cellStyle name="Акцент5 3" xfId="160"/>
    <cellStyle name="Акцент5 4" xfId="161"/>
    <cellStyle name="Акцент6" xfId="162" builtinId="49" customBuiltin="1"/>
    <cellStyle name="Акцент6 2" xfId="163"/>
    <cellStyle name="Акцент6 2 2" xfId="164"/>
    <cellStyle name="Акцент6 2 3" xfId="165"/>
    <cellStyle name="Акцент6 2 4" xfId="166"/>
    <cellStyle name="Акцент6 3" xfId="167"/>
    <cellStyle name="Акцент6 4" xfId="168"/>
    <cellStyle name="Ввод " xfId="169" builtinId="20" customBuiltin="1"/>
    <cellStyle name="Ввод  2" xfId="170"/>
    <cellStyle name="Ввод  2 2" xfId="171"/>
    <cellStyle name="Ввод  2 3" xfId="172"/>
    <cellStyle name="Ввод  2 4" xfId="173"/>
    <cellStyle name="Ввод  3" xfId="174"/>
    <cellStyle name="Ввод  4" xfId="175"/>
    <cellStyle name="Вывод" xfId="176" builtinId="21" customBuiltin="1"/>
    <cellStyle name="Вывод 2" xfId="177"/>
    <cellStyle name="Вывод 2 2" xfId="178"/>
    <cellStyle name="Вывод 2 3" xfId="179"/>
    <cellStyle name="Вывод 2 4" xfId="180"/>
    <cellStyle name="Вывод 3" xfId="181"/>
    <cellStyle name="Вывод 4" xfId="182"/>
    <cellStyle name="Вычисление" xfId="183" builtinId="22" customBuiltin="1"/>
    <cellStyle name="Вычисление 2" xfId="184"/>
    <cellStyle name="Вычисление 2 2" xfId="185"/>
    <cellStyle name="Вычисление 2 3" xfId="186"/>
    <cellStyle name="Вычисление 2 4" xfId="187"/>
    <cellStyle name="Вычисление 3" xfId="188"/>
    <cellStyle name="Вычисление 4" xfId="189"/>
    <cellStyle name="Денежный [0] 10" xfId="190"/>
    <cellStyle name="Денежный [0] 11" xfId="191"/>
    <cellStyle name="Денежный [0] 12" xfId="192"/>
    <cellStyle name="Денежный [0] 13" xfId="193"/>
    <cellStyle name="Денежный [0] 14" xfId="194"/>
    <cellStyle name="Денежный [0] 14 2" xfId="195"/>
    <cellStyle name="Денежный [0] 14 3" xfId="196"/>
    <cellStyle name="Денежный [0] 14 4" xfId="197"/>
    <cellStyle name="Денежный [0] 15" xfId="198"/>
    <cellStyle name="Денежный [0] 15 2" xfId="199"/>
    <cellStyle name="Денежный [0] 15 3" xfId="200"/>
    <cellStyle name="Денежный [0] 15 4" xfId="201"/>
    <cellStyle name="Денежный [0] 16" xfId="202"/>
    <cellStyle name="Денежный [0] 16 2" xfId="203"/>
    <cellStyle name="Денежный [0] 16 3" xfId="204"/>
    <cellStyle name="Денежный [0] 16 4" xfId="205"/>
    <cellStyle name="Денежный [0] 17" xfId="206"/>
    <cellStyle name="Денежный [0] 17 2" xfId="207"/>
    <cellStyle name="Денежный [0] 17 3" xfId="208"/>
    <cellStyle name="Денежный [0] 17 4" xfId="209"/>
    <cellStyle name="Денежный [0] 18" xfId="210"/>
    <cellStyle name="Денежный [0] 18 2" xfId="211"/>
    <cellStyle name="Денежный [0] 18 3" xfId="212"/>
    <cellStyle name="Денежный [0] 18 4" xfId="213"/>
    <cellStyle name="Денежный [0] 19" xfId="214"/>
    <cellStyle name="Денежный [0] 19 2" xfId="215"/>
    <cellStyle name="Денежный [0] 19 3" xfId="216"/>
    <cellStyle name="Денежный [0] 19 4" xfId="217"/>
    <cellStyle name="Денежный [0] 2" xfId="218"/>
    <cellStyle name="Денежный [0] 2 2" xfId="219"/>
    <cellStyle name="Денежный [0] 2 3" xfId="220"/>
    <cellStyle name="Денежный [0] 2 4" xfId="221"/>
    <cellStyle name="Денежный [0] 20" xfId="222"/>
    <cellStyle name="Денежный [0] 20 2" xfId="223"/>
    <cellStyle name="Денежный [0] 21" xfId="224"/>
    <cellStyle name="Денежный [0] 21 2" xfId="225"/>
    <cellStyle name="Денежный [0] 22" xfId="226"/>
    <cellStyle name="Денежный [0] 22 2" xfId="227"/>
    <cellStyle name="Денежный [0] 23" xfId="228"/>
    <cellStyle name="Денежный [0] 23 2" xfId="229"/>
    <cellStyle name="Денежный [0] 24" xfId="230"/>
    <cellStyle name="Денежный [0] 24 2" xfId="231"/>
    <cellStyle name="Денежный [0] 25" xfId="232"/>
    <cellStyle name="Денежный [0] 26" xfId="233"/>
    <cellStyle name="Денежный [0] 27" xfId="234"/>
    <cellStyle name="Денежный [0] 3" xfId="235"/>
    <cellStyle name="Денежный [0] 3 2" xfId="236"/>
    <cellStyle name="Денежный [0] 3 3" xfId="237"/>
    <cellStyle name="Денежный [0] 3 4" xfId="238"/>
    <cellStyle name="Денежный [0] 4" xfId="239"/>
    <cellStyle name="Денежный [0] 4 2" xfId="240"/>
    <cellStyle name="Денежный [0] 4 3" xfId="241"/>
    <cellStyle name="Денежный [0] 4 4" xfId="242"/>
    <cellStyle name="Денежный [0] 5" xfId="243"/>
    <cellStyle name="Денежный [0] 5 2" xfId="244"/>
    <cellStyle name="Денежный [0] 5 3" xfId="245"/>
    <cellStyle name="Денежный [0] 5 4" xfId="246"/>
    <cellStyle name="Денежный [0] 6" xfId="247"/>
    <cellStyle name="Денежный [0] 6 2" xfId="248"/>
    <cellStyle name="Денежный [0] 6 3" xfId="249"/>
    <cellStyle name="Денежный [0] 6 4" xfId="250"/>
    <cellStyle name="Денежный [0] 7" xfId="251"/>
    <cellStyle name="Денежный [0] 7 2" xfId="252"/>
    <cellStyle name="Денежный [0] 7 3" xfId="253"/>
    <cellStyle name="Денежный [0] 7 4" xfId="254"/>
    <cellStyle name="Денежный [0] 8" xfId="255"/>
    <cellStyle name="Денежный [0] 8 2" xfId="256"/>
    <cellStyle name="Денежный [0] 8 3" xfId="257"/>
    <cellStyle name="Денежный [0] 8 4" xfId="258"/>
    <cellStyle name="Денежный [0] 9" xfId="259"/>
    <cellStyle name="Денежный 10" xfId="260"/>
    <cellStyle name="Денежный 11" xfId="261"/>
    <cellStyle name="Денежный 12" xfId="262"/>
    <cellStyle name="Денежный 13" xfId="263"/>
    <cellStyle name="Денежный 14" xfId="264"/>
    <cellStyle name="Денежный 14 2" xfId="265"/>
    <cellStyle name="Денежный 14 3" xfId="266"/>
    <cellStyle name="Денежный 14 4" xfId="267"/>
    <cellStyle name="Денежный 15" xfId="268"/>
    <cellStyle name="Денежный 15 2" xfId="269"/>
    <cellStyle name="Денежный 15 3" xfId="270"/>
    <cellStyle name="Денежный 15 4" xfId="271"/>
    <cellStyle name="Денежный 16" xfId="272"/>
    <cellStyle name="Денежный 16 2" xfId="273"/>
    <cellStyle name="Денежный 16 3" xfId="274"/>
    <cellStyle name="Денежный 16 4" xfId="275"/>
    <cellStyle name="Денежный 17" xfId="276"/>
    <cellStyle name="Денежный 17 2" xfId="277"/>
    <cellStyle name="Денежный 17 3" xfId="278"/>
    <cellStyle name="Денежный 17 4" xfId="279"/>
    <cellStyle name="Денежный 18" xfId="280"/>
    <cellStyle name="Денежный 18 2" xfId="281"/>
    <cellStyle name="Денежный 18 3" xfId="282"/>
    <cellStyle name="Денежный 18 4" xfId="283"/>
    <cellStyle name="Денежный 19" xfId="284"/>
    <cellStyle name="Денежный 19 2" xfId="285"/>
    <cellStyle name="Денежный 19 3" xfId="286"/>
    <cellStyle name="Денежный 19 4" xfId="287"/>
    <cellStyle name="Денежный 2" xfId="288"/>
    <cellStyle name="Денежный 2 2" xfId="289"/>
    <cellStyle name="Денежный 2 3" xfId="290"/>
    <cellStyle name="Денежный 2 4" xfId="291"/>
    <cellStyle name="Денежный 20" xfId="292"/>
    <cellStyle name="Денежный 20 2" xfId="293"/>
    <cellStyle name="Денежный 20 3" xfId="294"/>
    <cellStyle name="Денежный 20 4" xfId="295"/>
    <cellStyle name="Денежный 21" xfId="296"/>
    <cellStyle name="Денежный 22" xfId="297"/>
    <cellStyle name="Денежный 23" xfId="298"/>
    <cellStyle name="Денежный 24" xfId="299"/>
    <cellStyle name="Денежный 24 2" xfId="300"/>
    <cellStyle name="Денежный 25" xfId="301"/>
    <cellStyle name="Денежный 25 2" xfId="302"/>
    <cellStyle name="Денежный 26" xfId="303"/>
    <cellStyle name="Денежный 26 2" xfId="304"/>
    <cellStyle name="Денежный 27" xfId="305"/>
    <cellStyle name="Денежный 27 2" xfId="306"/>
    <cellStyle name="Денежный 28" xfId="307"/>
    <cellStyle name="Денежный 28 2" xfId="308"/>
    <cellStyle name="Денежный 29" xfId="309"/>
    <cellStyle name="Денежный 3" xfId="310"/>
    <cellStyle name="Денежный 3 2" xfId="311"/>
    <cellStyle name="Денежный 3 3" xfId="312"/>
    <cellStyle name="Денежный 3 4" xfId="313"/>
    <cellStyle name="Денежный 30" xfId="314"/>
    <cellStyle name="Денежный 31" xfId="315"/>
    <cellStyle name="Денежный 32" xfId="316"/>
    <cellStyle name="Денежный 33" xfId="317"/>
    <cellStyle name="Денежный 34" xfId="318"/>
    <cellStyle name="Денежный 35" xfId="319"/>
    <cellStyle name="Денежный 36" xfId="320"/>
    <cellStyle name="Денежный 37" xfId="321"/>
    <cellStyle name="Денежный 38" xfId="322"/>
    <cellStyle name="Денежный 4" xfId="323"/>
    <cellStyle name="Денежный 4 2" xfId="324"/>
    <cellStyle name="Денежный 4 3" xfId="325"/>
    <cellStyle name="Денежный 4 4" xfId="326"/>
    <cellStyle name="Денежный 5" xfId="327"/>
    <cellStyle name="Денежный 5 2" xfId="328"/>
    <cellStyle name="Денежный 5 3" xfId="329"/>
    <cellStyle name="Денежный 5 4" xfId="330"/>
    <cellStyle name="Денежный 6" xfId="331"/>
    <cellStyle name="Денежный 6 2" xfId="332"/>
    <cellStyle name="Денежный 6 3" xfId="333"/>
    <cellStyle name="Денежный 6 4" xfId="334"/>
    <cellStyle name="Денежный 7" xfId="335"/>
    <cellStyle name="Денежный 7 2" xfId="336"/>
    <cellStyle name="Денежный 7 3" xfId="337"/>
    <cellStyle name="Денежный 7 4" xfId="338"/>
    <cellStyle name="Денежный 8" xfId="339"/>
    <cellStyle name="Денежный 8 2" xfId="340"/>
    <cellStyle name="Денежный 8 3" xfId="341"/>
    <cellStyle name="Денежный 8 4" xfId="342"/>
    <cellStyle name="Денежный 9" xfId="343"/>
    <cellStyle name="Заголовок 1" xfId="344" builtinId="16" customBuiltin="1"/>
    <cellStyle name="Заголовок 1 2" xfId="345"/>
    <cellStyle name="Заголовок 1 2 2" xfId="346"/>
    <cellStyle name="Заголовок 1 2 3" xfId="347"/>
    <cellStyle name="Заголовок 1 2 4" xfId="348"/>
    <cellStyle name="Заголовок 1 3" xfId="349"/>
    <cellStyle name="Заголовок 1 4" xfId="350"/>
    <cellStyle name="Заголовок 2" xfId="351" builtinId="17" customBuiltin="1"/>
    <cellStyle name="Заголовок 2 2" xfId="352"/>
    <cellStyle name="Заголовок 2 2 2" xfId="353"/>
    <cellStyle name="Заголовок 2 2 3" xfId="354"/>
    <cellStyle name="Заголовок 2 2 4" xfId="355"/>
    <cellStyle name="Заголовок 2 3" xfId="356"/>
    <cellStyle name="Заголовок 2 4" xfId="357"/>
    <cellStyle name="Заголовок 3" xfId="358" builtinId="18" customBuiltin="1"/>
    <cellStyle name="Заголовок 3 2" xfId="359"/>
    <cellStyle name="Заголовок 3 2 2" xfId="360"/>
    <cellStyle name="Заголовок 3 2 3" xfId="361"/>
    <cellStyle name="Заголовок 3 2 4" xfId="362"/>
    <cellStyle name="Заголовок 3 3" xfId="363"/>
    <cellStyle name="Заголовок 3 4" xfId="364"/>
    <cellStyle name="Заголовок 4" xfId="365" builtinId="19" customBuiltin="1"/>
    <cellStyle name="Заголовок 4 2" xfId="366"/>
    <cellStyle name="Заголовок 4 2 2" xfId="367"/>
    <cellStyle name="Заголовок 4 2 3" xfId="368"/>
    <cellStyle name="Заголовок 4 2 4" xfId="369"/>
    <cellStyle name="Заголовок 4 3" xfId="370"/>
    <cellStyle name="Заголовок 4 4" xfId="371"/>
    <cellStyle name="Итог" xfId="372" builtinId="25" customBuiltin="1"/>
    <cellStyle name="Итог 2" xfId="373"/>
    <cellStyle name="Итог 2 2" xfId="374"/>
    <cellStyle name="Итог 2 3" xfId="375"/>
    <cellStyle name="Итог 2 4" xfId="376"/>
    <cellStyle name="Итог 3" xfId="377"/>
    <cellStyle name="Итог 4" xfId="378"/>
    <cellStyle name="Контрольная ячейка" xfId="379" builtinId="23" customBuiltin="1"/>
    <cellStyle name="Контрольная ячейка 2" xfId="380"/>
    <cellStyle name="Контрольная ячейка 2 2" xfId="381"/>
    <cellStyle name="Контрольная ячейка 2 3" xfId="382"/>
    <cellStyle name="Контрольная ячейка 2 4" xfId="383"/>
    <cellStyle name="Контрольная ячейка 3" xfId="384"/>
    <cellStyle name="Контрольная ячейка 4" xfId="385"/>
    <cellStyle name="Название" xfId="386" builtinId="15" customBuiltin="1"/>
    <cellStyle name="Название 2" xfId="387"/>
    <cellStyle name="Название 2 2" xfId="388"/>
    <cellStyle name="Название 2 3" xfId="389"/>
    <cellStyle name="Название 2 4" xfId="390"/>
    <cellStyle name="Название 3" xfId="391"/>
    <cellStyle name="Название 4" xfId="392"/>
    <cellStyle name="Нейтральный" xfId="393" builtinId="28" customBuiltin="1"/>
    <cellStyle name="Нейтральный 2" xfId="394"/>
    <cellStyle name="Нейтральный 2 2" xfId="395"/>
    <cellStyle name="Нейтральный 2 3" xfId="396"/>
    <cellStyle name="Нейтральный 2 4" xfId="397"/>
    <cellStyle name="Нейтральный 3" xfId="398"/>
    <cellStyle name="Нейтральный 4" xfId="399"/>
    <cellStyle name="Обычный" xfId="0" builtinId="0"/>
    <cellStyle name="Обычный 10" xfId="400"/>
    <cellStyle name="Обычный 11" xfId="401"/>
    <cellStyle name="Обычный 12" xfId="769"/>
    <cellStyle name="Обычный 12 2" xfId="402"/>
    <cellStyle name="Обычный 12 2 2" xfId="768"/>
    <cellStyle name="Обычный 12 3" xfId="403"/>
    <cellStyle name="Обычный 13" xfId="770"/>
    <cellStyle name="Обычный 14" xfId="404"/>
    <cellStyle name="Обычный 15" xfId="405"/>
    <cellStyle name="Обычный 16" xfId="406"/>
    <cellStyle name="Обычный 17" xfId="407"/>
    <cellStyle name="Обычный 17 2" xfId="408"/>
    <cellStyle name="Обычный 17 3" xfId="409"/>
    <cellStyle name="Обычный 17 4" xfId="410"/>
    <cellStyle name="Обычный 18" xfId="411"/>
    <cellStyle name="Обычный 18 2" xfId="412"/>
    <cellStyle name="Обычный 18 3" xfId="413"/>
    <cellStyle name="Обычный 18 4" xfId="414"/>
    <cellStyle name="Обычный 19" xfId="771"/>
    <cellStyle name="Обычный 2" xfId="415"/>
    <cellStyle name="Обычный 2 2" xfId="416"/>
    <cellStyle name="Обычный 2 3" xfId="417"/>
    <cellStyle name="Обычный 2 4" xfId="418"/>
    <cellStyle name="Обычный 2 5" xfId="419"/>
    <cellStyle name="Обычный 2 6" xfId="420"/>
    <cellStyle name="Обычный 2 7" xfId="421"/>
    <cellStyle name="Обычный 2 7 2" xfId="774"/>
    <cellStyle name="Обычный 2 8" xfId="422"/>
    <cellStyle name="Обычный 2 9" xfId="776"/>
    <cellStyle name="Обычный 21" xfId="423"/>
    <cellStyle name="Обычный 21 2" xfId="424"/>
    <cellStyle name="Обычный 21 3" xfId="425"/>
    <cellStyle name="Обычный 21 4" xfId="426"/>
    <cellStyle name="Обычный 22" xfId="427"/>
    <cellStyle name="Обычный 22 2" xfId="428"/>
    <cellStyle name="Обычный 22 3" xfId="429"/>
    <cellStyle name="Обычный 22 4" xfId="430"/>
    <cellStyle name="Обычный 23" xfId="431"/>
    <cellStyle name="Обычный 23 2" xfId="432"/>
    <cellStyle name="Обычный 23 3" xfId="433"/>
    <cellStyle name="Обычный 23 4" xfId="434"/>
    <cellStyle name="Обычный 24" xfId="435"/>
    <cellStyle name="Обычный 24 2" xfId="436"/>
    <cellStyle name="Обычный 24 3" xfId="437"/>
    <cellStyle name="Обычный 24 4" xfId="438"/>
    <cellStyle name="Обычный 25" xfId="439"/>
    <cellStyle name="Обычный 25 2" xfId="440"/>
    <cellStyle name="Обычный 25 3" xfId="441"/>
    <cellStyle name="Обычный 25 4" xfId="442"/>
    <cellStyle name="Обычный 26" xfId="443"/>
    <cellStyle name="Обычный 26 2" xfId="444"/>
    <cellStyle name="Обычный 26 2 2" xfId="775"/>
    <cellStyle name="Обычный 26 3" xfId="772"/>
    <cellStyle name="Обычный 27" xfId="445"/>
    <cellStyle name="Обычный 27 2" xfId="446"/>
    <cellStyle name="Обычный 28" xfId="447"/>
    <cellStyle name="Обычный 28 2" xfId="448"/>
    <cellStyle name="Обычный 29" xfId="449"/>
    <cellStyle name="Обычный 29 2" xfId="450"/>
    <cellStyle name="Обычный 3" xfId="451"/>
    <cellStyle name="Обычный 3 2" xfId="452"/>
    <cellStyle name="Обычный 3 3" xfId="453"/>
    <cellStyle name="Обычный 3 4" xfId="454"/>
    <cellStyle name="Обычный 30" xfId="455"/>
    <cellStyle name="Обычный 30 2" xfId="456"/>
    <cellStyle name="Обычный 31" xfId="457"/>
    <cellStyle name="Обычный 31 2" xfId="458"/>
    <cellStyle name="Обычный 32" xfId="459"/>
    <cellStyle name="Обычный 32 2" xfId="460"/>
    <cellStyle name="Обычный 33" xfId="461"/>
    <cellStyle name="Обычный 33 2" xfId="462"/>
    <cellStyle name="Обычный 34" xfId="463"/>
    <cellStyle name="Обычный 4" xfId="464"/>
    <cellStyle name="Обычный 4 2" xfId="465"/>
    <cellStyle name="Обычный 4 3" xfId="466"/>
    <cellStyle name="Обычный 4 4" xfId="467"/>
    <cellStyle name="Обычный 5" xfId="468"/>
    <cellStyle name="Обычный 5 2" xfId="469"/>
    <cellStyle name="Обычный 5 3" xfId="470"/>
    <cellStyle name="Обычный 5 4" xfId="471"/>
    <cellStyle name="Обычный 6" xfId="472"/>
    <cellStyle name="Обычный 6 2" xfId="473"/>
    <cellStyle name="Обычный 6 3" xfId="474"/>
    <cellStyle name="Обычный 6 4" xfId="475"/>
    <cellStyle name="Обычный 7" xfId="476"/>
    <cellStyle name="Обычный 7 2" xfId="477"/>
    <cellStyle name="Обычный 7 3" xfId="478"/>
    <cellStyle name="Обычный 7 4" xfId="479"/>
    <cellStyle name="Обычный 8" xfId="480"/>
    <cellStyle name="Обычный 8 2" xfId="481"/>
    <cellStyle name="Обычный 8 3" xfId="482"/>
    <cellStyle name="Обычный 8 4" xfId="483"/>
    <cellStyle name="Обычный 9" xfId="484"/>
    <cellStyle name="Обычный_Ведом" xfId="485"/>
    <cellStyle name="Плохой" xfId="486" builtinId="27" customBuiltin="1"/>
    <cellStyle name="Плохой 2" xfId="487"/>
    <cellStyle name="Плохой 2 2" xfId="488"/>
    <cellStyle name="Плохой 2 3" xfId="489"/>
    <cellStyle name="Плохой 2 4" xfId="490"/>
    <cellStyle name="Плохой 3" xfId="491"/>
    <cellStyle name="Плохой 4" xfId="492"/>
    <cellStyle name="Пояснение" xfId="493" builtinId="53" customBuiltin="1"/>
    <cellStyle name="Пояснение 2" xfId="494"/>
    <cellStyle name="Пояснение 2 2" xfId="495"/>
    <cellStyle name="Пояснение 2 3" xfId="496"/>
    <cellStyle name="Пояснение 2 4" xfId="497"/>
    <cellStyle name="Пояснение 3" xfId="498"/>
    <cellStyle name="Пояснение 4" xfId="499"/>
    <cellStyle name="Примечание" xfId="500" builtinId="10" customBuiltin="1"/>
    <cellStyle name="Примечание 2" xfId="501"/>
    <cellStyle name="Примечание 2 2" xfId="502"/>
    <cellStyle name="Примечание 2 3" xfId="503"/>
    <cellStyle name="Примечание 2 4" xfId="504"/>
    <cellStyle name="Примечание 2 5" xfId="773"/>
    <cellStyle name="Примечание 3" xfId="505"/>
    <cellStyle name="Примечание 3 2" xfId="506"/>
    <cellStyle name="Примечание 3 3" xfId="507"/>
    <cellStyle name="Примечание 3 4" xfId="508"/>
    <cellStyle name="Примечание 4" xfId="509"/>
    <cellStyle name="Примечание 4 2" xfId="510"/>
    <cellStyle name="Примечание 4 3" xfId="511"/>
    <cellStyle name="Примечание 4 4" xfId="512"/>
    <cellStyle name="Примечание 5" xfId="513"/>
    <cellStyle name="Примечание 6" xfId="514"/>
    <cellStyle name="Примечание 7" xfId="515"/>
    <cellStyle name="Процентный 10" xfId="516"/>
    <cellStyle name="Процентный 11" xfId="517"/>
    <cellStyle name="Процентный 12" xfId="518"/>
    <cellStyle name="Процентный 13" xfId="519"/>
    <cellStyle name="Процентный 14" xfId="520"/>
    <cellStyle name="Процентный 14 2" xfId="521"/>
    <cellStyle name="Процентный 14 3" xfId="522"/>
    <cellStyle name="Процентный 14 4" xfId="523"/>
    <cellStyle name="Процентный 15" xfId="524"/>
    <cellStyle name="Процентный 15 2" xfId="525"/>
    <cellStyle name="Процентный 15 3" xfId="526"/>
    <cellStyle name="Процентный 15 4" xfId="527"/>
    <cellStyle name="Процентный 16" xfId="528"/>
    <cellStyle name="Процентный 16 2" xfId="529"/>
    <cellStyle name="Процентный 16 3" xfId="530"/>
    <cellStyle name="Процентный 16 4" xfId="531"/>
    <cellStyle name="Процентный 17" xfId="532"/>
    <cellStyle name="Процентный 17 2" xfId="533"/>
    <cellStyle name="Процентный 17 3" xfId="534"/>
    <cellStyle name="Процентный 17 4" xfId="535"/>
    <cellStyle name="Процентный 18" xfId="536"/>
    <cellStyle name="Процентный 18 2" xfId="537"/>
    <cellStyle name="Процентный 18 3" xfId="538"/>
    <cellStyle name="Процентный 18 4" xfId="539"/>
    <cellStyle name="Процентный 19" xfId="540"/>
    <cellStyle name="Процентный 19 2" xfId="541"/>
    <cellStyle name="Процентный 19 3" xfId="542"/>
    <cellStyle name="Процентный 19 4" xfId="543"/>
    <cellStyle name="Процентный 2" xfId="544"/>
    <cellStyle name="Процентный 2 2" xfId="545"/>
    <cellStyle name="Процентный 2 3" xfId="546"/>
    <cellStyle name="Процентный 2 4" xfId="547"/>
    <cellStyle name="Процентный 20" xfId="548"/>
    <cellStyle name="Процентный 21" xfId="549"/>
    <cellStyle name="Процентный 21 2" xfId="550"/>
    <cellStyle name="Процентный 22" xfId="551"/>
    <cellStyle name="Процентный 22 2" xfId="552"/>
    <cellStyle name="Процентный 23" xfId="553"/>
    <cellStyle name="Процентный 23 2" xfId="554"/>
    <cellStyle name="Процентный 24" xfId="555"/>
    <cellStyle name="Процентный 24 2" xfId="556"/>
    <cellStyle name="Процентный 25" xfId="557"/>
    <cellStyle name="Процентный 25 2" xfId="558"/>
    <cellStyle name="Процентный 26" xfId="559"/>
    <cellStyle name="Процентный 27" xfId="560"/>
    <cellStyle name="Процентный 28" xfId="561"/>
    <cellStyle name="Процентный 3" xfId="562"/>
    <cellStyle name="Процентный 3 2" xfId="563"/>
    <cellStyle name="Процентный 3 3" xfId="564"/>
    <cellStyle name="Процентный 3 4" xfId="565"/>
    <cellStyle name="Процентный 4" xfId="566"/>
    <cellStyle name="Процентный 4 2" xfId="567"/>
    <cellStyle name="Процентный 4 3" xfId="568"/>
    <cellStyle name="Процентный 4 4" xfId="569"/>
    <cellStyle name="Процентный 5" xfId="570"/>
    <cellStyle name="Процентный 5 2" xfId="571"/>
    <cellStyle name="Процентный 5 3" xfId="572"/>
    <cellStyle name="Процентный 5 4" xfId="573"/>
    <cellStyle name="Процентный 6" xfId="574"/>
    <cellStyle name="Процентный 6 2" xfId="575"/>
    <cellStyle name="Процентный 6 3" xfId="576"/>
    <cellStyle name="Процентный 6 4" xfId="577"/>
    <cellStyle name="Процентный 7" xfId="578"/>
    <cellStyle name="Процентный 7 2" xfId="579"/>
    <cellStyle name="Процентный 7 3" xfId="580"/>
    <cellStyle name="Процентный 7 4" xfId="581"/>
    <cellStyle name="Процентный 8" xfId="582"/>
    <cellStyle name="Процентный 8 2" xfId="583"/>
    <cellStyle name="Процентный 8 3" xfId="584"/>
    <cellStyle name="Процентный 8 4" xfId="585"/>
    <cellStyle name="Процентный 9" xfId="586"/>
    <cellStyle name="Связанная ячейка" xfId="587" builtinId="24" customBuiltin="1"/>
    <cellStyle name="Связанная ячейка 2" xfId="588"/>
    <cellStyle name="Связанная ячейка 2 2" xfId="589"/>
    <cellStyle name="Связанная ячейка 2 3" xfId="590"/>
    <cellStyle name="Связанная ячейка 2 4" xfId="591"/>
    <cellStyle name="Связанная ячейка 3" xfId="592"/>
    <cellStyle name="Связанная ячейка 4" xfId="593"/>
    <cellStyle name="Текст предупреждения" xfId="594" builtinId="11" customBuiltin="1"/>
    <cellStyle name="Текст предупреждения 2" xfId="595"/>
    <cellStyle name="Текст предупреждения 2 2" xfId="596"/>
    <cellStyle name="Текст предупреждения 2 3" xfId="597"/>
    <cellStyle name="Текст предупреждения 2 4" xfId="598"/>
    <cellStyle name="Текст предупреждения 3" xfId="599"/>
    <cellStyle name="Текст предупреждения 4" xfId="600"/>
    <cellStyle name="Финансовый [0] 10" xfId="601"/>
    <cellStyle name="Финансовый [0] 11" xfId="602"/>
    <cellStyle name="Финансовый [0] 12" xfId="603"/>
    <cellStyle name="Финансовый [0] 13" xfId="604"/>
    <cellStyle name="Финансовый [0] 14" xfId="605"/>
    <cellStyle name="Финансовый [0] 14 2" xfId="606"/>
    <cellStyle name="Финансовый [0] 14 3" xfId="607"/>
    <cellStyle name="Финансовый [0] 14 4" xfId="608"/>
    <cellStyle name="Финансовый [0] 15" xfId="609"/>
    <cellStyle name="Финансовый [0] 15 2" xfId="610"/>
    <cellStyle name="Финансовый [0] 15 3" xfId="611"/>
    <cellStyle name="Финансовый [0] 15 4" xfId="612"/>
    <cellStyle name="Финансовый [0] 16" xfId="613"/>
    <cellStyle name="Финансовый [0] 16 2" xfId="614"/>
    <cellStyle name="Финансовый [0] 16 3" xfId="615"/>
    <cellStyle name="Финансовый [0] 16 4" xfId="616"/>
    <cellStyle name="Финансовый [0] 17" xfId="617"/>
    <cellStyle name="Финансовый [0] 17 2" xfId="618"/>
    <cellStyle name="Финансовый [0] 17 3" xfId="619"/>
    <cellStyle name="Финансовый [0] 17 4" xfId="620"/>
    <cellStyle name="Финансовый [0] 18" xfId="621"/>
    <cellStyle name="Финансовый [0] 18 2" xfId="622"/>
    <cellStyle name="Финансовый [0] 18 3" xfId="623"/>
    <cellStyle name="Финансовый [0] 18 4" xfId="624"/>
    <cellStyle name="Финансовый [0] 19" xfId="625"/>
    <cellStyle name="Финансовый [0] 19 2" xfId="626"/>
    <cellStyle name="Финансовый [0] 19 3" xfId="627"/>
    <cellStyle name="Финансовый [0] 19 4" xfId="628"/>
    <cellStyle name="Финансовый [0] 2" xfId="629"/>
    <cellStyle name="Финансовый [0] 2 2" xfId="630"/>
    <cellStyle name="Финансовый [0] 2 3" xfId="631"/>
    <cellStyle name="Финансовый [0] 2 4" xfId="632"/>
    <cellStyle name="Финансовый [0] 20" xfId="633"/>
    <cellStyle name="Финансовый [0] 21" xfId="634"/>
    <cellStyle name="Финансовый [0] 21 2" xfId="635"/>
    <cellStyle name="Финансовый [0] 22" xfId="636"/>
    <cellStyle name="Финансовый [0] 22 2" xfId="637"/>
    <cellStyle name="Финансовый [0] 23" xfId="638"/>
    <cellStyle name="Финансовый [0] 23 2" xfId="639"/>
    <cellStyle name="Финансовый [0] 24" xfId="640"/>
    <cellStyle name="Финансовый [0] 24 2" xfId="641"/>
    <cellStyle name="Финансовый [0] 25" xfId="642"/>
    <cellStyle name="Финансовый [0] 25 2" xfId="643"/>
    <cellStyle name="Финансовый [0] 26" xfId="644"/>
    <cellStyle name="Финансовый [0] 27" xfId="645"/>
    <cellStyle name="Финансовый [0] 28" xfId="646"/>
    <cellStyle name="Финансовый [0] 3" xfId="647"/>
    <cellStyle name="Финансовый [0] 3 2" xfId="648"/>
    <cellStyle name="Финансовый [0] 3 3" xfId="649"/>
    <cellStyle name="Финансовый [0] 3 4" xfId="650"/>
    <cellStyle name="Финансовый [0] 4" xfId="651"/>
    <cellStyle name="Финансовый [0] 4 2" xfId="652"/>
    <cellStyle name="Финансовый [0] 4 3" xfId="653"/>
    <cellStyle name="Финансовый [0] 4 4" xfId="654"/>
    <cellStyle name="Финансовый [0] 5" xfId="655"/>
    <cellStyle name="Финансовый [0] 5 2" xfId="656"/>
    <cellStyle name="Финансовый [0] 5 3" xfId="657"/>
    <cellStyle name="Финансовый [0] 5 4" xfId="658"/>
    <cellStyle name="Финансовый [0] 6" xfId="659"/>
    <cellStyle name="Финансовый [0] 6 2" xfId="660"/>
    <cellStyle name="Финансовый [0] 6 3" xfId="661"/>
    <cellStyle name="Финансовый [0] 6 4" xfId="662"/>
    <cellStyle name="Финансовый [0] 7" xfId="663"/>
    <cellStyle name="Финансовый [0] 7 2" xfId="664"/>
    <cellStyle name="Финансовый [0] 7 3" xfId="665"/>
    <cellStyle name="Финансовый [0] 7 4" xfId="666"/>
    <cellStyle name="Финансовый [0] 8" xfId="667"/>
    <cellStyle name="Финансовый [0] 8 2" xfId="668"/>
    <cellStyle name="Финансовый [0] 8 3" xfId="669"/>
    <cellStyle name="Финансовый [0] 8 4" xfId="670"/>
    <cellStyle name="Финансовый [0] 9" xfId="671"/>
    <cellStyle name="Финансовый 10" xfId="672"/>
    <cellStyle name="Финансовый 10 2" xfId="673"/>
    <cellStyle name="Финансовый 10 3" xfId="674"/>
    <cellStyle name="Финансовый 10 4" xfId="675"/>
    <cellStyle name="Финансовый 11 2" xfId="676"/>
    <cellStyle name="Финансовый 12" xfId="677"/>
    <cellStyle name="Финансовый 13" xfId="678"/>
    <cellStyle name="Финансовый 14" xfId="679"/>
    <cellStyle name="Финансовый 15" xfId="680"/>
    <cellStyle name="Финансовый 16" xfId="681"/>
    <cellStyle name="Финансовый 16 2" xfId="682"/>
    <cellStyle name="Финансовый 16 3" xfId="683"/>
    <cellStyle name="Финансовый 16 4" xfId="684"/>
    <cellStyle name="Финансовый 17" xfId="685"/>
    <cellStyle name="Финансовый 17 2" xfId="686"/>
    <cellStyle name="Финансовый 17 3" xfId="687"/>
    <cellStyle name="Финансовый 17 4" xfId="688"/>
    <cellStyle name="Финансовый 18" xfId="689"/>
    <cellStyle name="Финансовый 18 2" xfId="690"/>
    <cellStyle name="Финансовый 18 3" xfId="691"/>
    <cellStyle name="Финансовый 18 4" xfId="692"/>
    <cellStyle name="Финансовый 19" xfId="693"/>
    <cellStyle name="Финансовый 19 2" xfId="694"/>
    <cellStyle name="Финансовый 19 3" xfId="695"/>
    <cellStyle name="Финансовый 19 4" xfId="696"/>
    <cellStyle name="Финансовый 2" xfId="697"/>
    <cellStyle name="Финансовый 2 2" xfId="698"/>
    <cellStyle name="Финансовый 2 3" xfId="699"/>
    <cellStyle name="Финансовый 2 4" xfId="700"/>
    <cellStyle name="Финансовый 20" xfId="701"/>
    <cellStyle name="Финансовый 20 2" xfId="702"/>
    <cellStyle name="Финансовый 20 3" xfId="703"/>
    <cellStyle name="Финансовый 20 4" xfId="704"/>
    <cellStyle name="Финансовый 21" xfId="705"/>
    <cellStyle name="Финансовый 21 2" xfId="706"/>
    <cellStyle name="Финансовый 21 3" xfId="707"/>
    <cellStyle name="Финансовый 21 4" xfId="708"/>
    <cellStyle name="Финансовый 22" xfId="709"/>
    <cellStyle name="Финансовый 22 2" xfId="710"/>
    <cellStyle name="Финансовый 22 3" xfId="711"/>
    <cellStyle name="Финансовый 22 4" xfId="712"/>
    <cellStyle name="Финансовый 23" xfId="713"/>
    <cellStyle name="Финансовый 24" xfId="714"/>
    <cellStyle name="Финансовый 25" xfId="715"/>
    <cellStyle name="Финансовый 26" xfId="716"/>
    <cellStyle name="Финансовый 26 2" xfId="717"/>
    <cellStyle name="Финансовый 27" xfId="718"/>
    <cellStyle name="Финансовый 27 2" xfId="719"/>
    <cellStyle name="Финансовый 28" xfId="720"/>
    <cellStyle name="Финансовый 28 2" xfId="721"/>
    <cellStyle name="Финансовый 29" xfId="722"/>
    <cellStyle name="Финансовый 29 2" xfId="723"/>
    <cellStyle name="Финансовый 3" xfId="724"/>
    <cellStyle name="Финансовый 3 2" xfId="725"/>
    <cellStyle name="Финансовый 3 3" xfId="726"/>
    <cellStyle name="Финансовый 3 4" xfId="727"/>
    <cellStyle name="Финансовый 30" xfId="728"/>
    <cellStyle name="Финансовый 30 2" xfId="729"/>
    <cellStyle name="Финансовый 31" xfId="730"/>
    <cellStyle name="Финансовый 32" xfId="731"/>
    <cellStyle name="Финансовый 33" xfId="732"/>
    <cellStyle name="Финансовый 34" xfId="733"/>
    <cellStyle name="Финансовый 35" xfId="734"/>
    <cellStyle name="Финансовый 36" xfId="735"/>
    <cellStyle name="Финансовый 37" xfId="736"/>
    <cellStyle name="Финансовый 38" xfId="737"/>
    <cellStyle name="Финансовый 39" xfId="738"/>
    <cellStyle name="Финансовый 4" xfId="739"/>
    <cellStyle name="Финансовый 4 2" xfId="740"/>
    <cellStyle name="Финансовый 4 3" xfId="741"/>
    <cellStyle name="Финансовый 4 4" xfId="742"/>
    <cellStyle name="Финансовый 40" xfId="743"/>
    <cellStyle name="Финансовый 5" xfId="744"/>
    <cellStyle name="Финансовый 5 2" xfId="745"/>
    <cellStyle name="Финансовый 5 3" xfId="746"/>
    <cellStyle name="Финансовый 5 4" xfId="747"/>
    <cellStyle name="Финансовый 5 5" xfId="767"/>
    <cellStyle name="Финансовый 7" xfId="748"/>
    <cellStyle name="Финансовый 7 2" xfId="749"/>
    <cellStyle name="Финансовый 7 3" xfId="750"/>
    <cellStyle name="Финансовый 7 4" xfId="751"/>
    <cellStyle name="Финансовый 8" xfId="752"/>
    <cellStyle name="Финансовый 8 2" xfId="753"/>
    <cellStyle name="Финансовый 8 3" xfId="754"/>
    <cellStyle name="Финансовый 8 4" xfId="755"/>
    <cellStyle name="Финансовый 9" xfId="756"/>
    <cellStyle name="Финансовый 9 2" xfId="757"/>
    <cellStyle name="Финансовый 9 3" xfId="758"/>
    <cellStyle name="Финансовый 9 4" xfId="759"/>
    <cellStyle name="Хороший" xfId="760" builtinId="26" customBuiltin="1"/>
    <cellStyle name="Хороший 2" xfId="761"/>
    <cellStyle name="Хороший 2 2" xfId="762"/>
    <cellStyle name="Хороший 2 3" xfId="763"/>
    <cellStyle name="Хороший 2 4" xfId="764"/>
    <cellStyle name="Хороший 3" xfId="765"/>
    <cellStyle name="Хороший 4" xfId="766"/>
  </cellStyles>
  <dxfs count="0"/>
  <tableStyles count="0" defaultTableStyle="TableStyleMedium9" defaultPivotStyle="PivotStyleLight16"/>
  <colors>
    <mruColors>
      <color rgb="FF99FFCC"/>
      <color rgb="FFCCFFCC"/>
      <color rgb="FFFFCCCC"/>
      <color rgb="FF0000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44;&#1086;&#1082;&#1091;&#1084;&#1077;&#1085;&#1090;&#1099;/&#1056;&#1077;&#1096;&#1077;&#1085;&#1080;&#1103;/2011%20&#1075;&#1086;&#1076;/&#1042;%20&#1089;&#1086;&#1074;&#1077;&#1090;%20&#1082;%2024.12.2010/&#1055;&#1088;&#1080;&#1083;&#1086;&#1078;&#1077;&#1085;&#1080;&#1103;%202011%20&#1075;&#1086;&#1076;%20103,7%20&#1084;&#1083;&#1085;%20%20&#1056;&#1077;&#1082;&#1086;&#1084;&#1077;&#1085;&#1076;&#1072;&#1094;&#1080;&#1080;%20&#1057;&#104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_доходы  "/>
      <sheetName val="2_админ"/>
      <sheetName val="3_функц"/>
      <sheetName val="4_ПНО"/>
      <sheetName val="5_ведомств"/>
      <sheetName val="6_ДЦП"/>
      <sheetName val="7_Прогр  заим"/>
      <sheetName val="8_источн  "/>
      <sheetName val="9_Прогр гар "/>
      <sheetName val="10_адм-и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FFCC"/>
  </sheetPr>
  <dimension ref="A1:C88"/>
  <sheetViews>
    <sheetView view="pageBreakPreview" topLeftCell="A79" zoomScaleSheetLayoutView="100" workbookViewId="0">
      <selection activeCell="A4" sqref="A4:C4"/>
    </sheetView>
  </sheetViews>
  <sheetFormatPr defaultColWidth="9.140625" defaultRowHeight="15"/>
  <cols>
    <col min="1" max="1" width="28.5703125" style="115" customWidth="1"/>
    <col min="2" max="2" width="55.5703125" style="114" customWidth="1"/>
    <col min="3" max="3" width="16.28515625" style="124" customWidth="1"/>
    <col min="4" max="16384" width="9.140625" style="116"/>
  </cols>
  <sheetData>
    <row r="1" spans="1:3">
      <c r="B1" s="253" t="s">
        <v>1018</v>
      </c>
      <c r="C1" s="253"/>
    </row>
    <row r="2" spans="1:3">
      <c r="B2" s="253" t="s">
        <v>679</v>
      </c>
      <c r="C2" s="253"/>
    </row>
    <row r="3" spans="1:3">
      <c r="B3" s="253" t="s">
        <v>1038</v>
      </c>
      <c r="C3" s="253"/>
    </row>
    <row r="4" spans="1:3">
      <c r="A4" s="253" t="s">
        <v>1079</v>
      </c>
      <c r="B4" s="253"/>
      <c r="C4" s="253"/>
    </row>
    <row r="6" spans="1:3">
      <c r="B6" s="253" t="s">
        <v>861</v>
      </c>
      <c r="C6" s="253"/>
    </row>
    <row r="7" spans="1:3">
      <c r="B7" s="253" t="s">
        <v>679</v>
      </c>
      <c r="C7" s="253"/>
    </row>
    <row r="8" spans="1:3">
      <c r="B8" s="253" t="s">
        <v>0</v>
      </c>
      <c r="C8" s="253"/>
    </row>
    <row r="9" spans="1:3">
      <c r="B9" s="253" t="s">
        <v>926</v>
      </c>
      <c r="C9" s="253"/>
    </row>
    <row r="10" spans="1:3" ht="14.25" customHeight="1">
      <c r="B10" s="255" t="s">
        <v>585</v>
      </c>
      <c r="C10" s="255"/>
    </row>
    <row r="11" spans="1:3" ht="14.25" customHeight="1">
      <c r="B11" s="255" t="s">
        <v>860</v>
      </c>
      <c r="C11" s="255"/>
    </row>
    <row r="12" spans="1:3" ht="14.25" customHeight="1">
      <c r="B12" s="117"/>
      <c r="C12" s="118"/>
    </row>
    <row r="13" spans="1:3" ht="18" customHeight="1">
      <c r="A13" s="254" t="s">
        <v>680</v>
      </c>
      <c r="B13" s="254"/>
      <c r="C13" s="254"/>
    </row>
    <row r="14" spans="1:3" ht="18" customHeight="1">
      <c r="A14" s="119"/>
      <c r="B14" s="120"/>
      <c r="C14" s="121"/>
    </row>
    <row r="15" spans="1:3" ht="15.75" customHeight="1">
      <c r="A15" s="122" t="s">
        <v>3</v>
      </c>
      <c r="B15" s="123"/>
    </row>
    <row r="16" spans="1:3" ht="34.5" customHeight="1">
      <c r="A16" s="125" t="s">
        <v>681</v>
      </c>
      <c r="B16" s="126" t="s">
        <v>682</v>
      </c>
      <c r="C16" s="106" t="s">
        <v>1</v>
      </c>
    </row>
    <row r="17" spans="1:3" ht="12.75" customHeight="1">
      <c r="A17" s="127">
        <v>1</v>
      </c>
      <c r="B17" s="128">
        <v>2</v>
      </c>
      <c r="C17" s="129">
        <v>3</v>
      </c>
    </row>
    <row r="18" spans="1:3" s="133" customFormat="1">
      <c r="A18" s="130" t="s">
        <v>683</v>
      </c>
      <c r="B18" s="131" t="s">
        <v>684</v>
      </c>
      <c r="C18" s="132">
        <f>C19+C21+C22+C27+C30+C37+C39+C42+C50</f>
        <v>905412.6</v>
      </c>
    </row>
    <row r="19" spans="1:3">
      <c r="A19" s="134" t="s">
        <v>685</v>
      </c>
      <c r="B19" s="135" t="s">
        <v>686</v>
      </c>
      <c r="C19" s="136">
        <f>C20</f>
        <v>372376.5</v>
      </c>
    </row>
    <row r="20" spans="1:3">
      <c r="A20" s="137" t="s">
        <v>687</v>
      </c>
      <c r="B20" s="138" t="s">
        <v>688</v>
      </c>
      <c r="C20" s="139">
        <f>137796.4+234580.1</f>
        <v>372376.5</v>
      </c>
    </row>
    <row r="21" spans="1:3" ht="30">
      <c r="A21" s="134" t="s">
        <v>689</v>
      </c>
      <c r="B21" s="140" t="s">
        <v>690</v>
      </c>
      <c r="C21" s="136">
        <v>58850</v>
      </c>
    </row>
    <row r="22" spans="1:3" ht="14.25" customHeight="1">
      <c r="A22" s="134" t="s">
        <v>691</v>
      </c>
      <c r="B22" s="135" t="s">
        <v>692</v>
      </c>
      <c r="C22" s="136">
        <f>SUM(C23:C26)</f>
        <v>127139.5</v>
      </c>
    </row>
    <row r="23" spans="1:3" s="144" customFormat="1" ht="30">
      <c r="A23" s="141" t="s">
        <v>693</v>
      </c>
      <c r="B23" s="142" t="s">
        <v>694</v>
      </c>
      <c r="C23" s="143">
        <v>72932.5</v>
      </c>
    </row>
    <row r="24" spans="1:3" ht="30">
      <c r="A24" s="137" t="s">
        <v>695</v>
      </c>
      <c r="B24" s="138" t="s">
        <v>696</v>
      </c>
      <c r="C24" s="139">
        <v>41828</v>
      </c>
    </row>
    <row r="25" spans="1:3">
      <c r="A25" s="137" t="s">
        <v>697</v>
      </c>
      <c r="B25" s="138" t="s">
        <v>698</v>
      </c>
      <c r="C25" s="139">
        <v>906</v>
      </c>
    </row>
    <row r="26" spans="1:3" ht="30">
      <c r="A26" s="137" t="s">
        <v>699</v>
      </c>
      <c r="B26" s="138" t="s">
        <v>700</v>
      </c>
      <c r="C26" s="139">
        <v>11473</v>
      </c>
    </row>
    <row r="27" spans="1:3">
      <c r="A27" s="134" t="s">
        <v>701</v>
      </c>
      <c r="B27" s="145" t="s">
        <v>702</v>
      </c>
      <c r="C27" s="136">
        <f>SUM(C28:C29)</f>
        <v>10476</v>
      </c>
    </row>
    <row r="28" spans="1:3" ht="45">
      <c r="A28" s="137" t="s">
        <v>703</v>
      </c>
      <c r="B28" s="138" t="s">
        <v>704</v>
      </c>
      <c r="C28" s="139">
        <v>10376</v>
      </c>
    </row>
    <row r="29" spans="1:3" ht="30">
      <c r="A29" s="137" t="s">
        <v>705</v>
      </c>
      <c r="B29" s="146" t="s">
        <v>706</v>
      </c>
      <c r="C29" s="139">
        <v>100</v>
      </c>
    </row>
    <row r="30" spans="1:3" ht="45">
      <c r="A30" s="134" t="s">
        <v>707</v>
      </c>
      <c r="B30" s="147" t="s">
        <v>708</v>
      </c>
      <c r="C30" s="136">
        <f>C31+C32+C33+C34+C35+C36</f>
        <v>161537.60000000001</v>
      </c>
    </row>
    <row r="31" spans="1:3" ht="90">
      <c r="A31" s="137" t="s">
        <v>709</v>
      </c>
      <c r="B31" s="148" t="s">
        <v>710</v>
      </c>
      <c r="C31" s="139">
        <v>96271</v>
      </c>
    </row>
    <row r="32" spans="1:3" ht="90">
      <c r="A32" s="137" t="s">
        <v>711</v>
      </c>
      <c r="B32" s="138" t="s">
        <v>712</v>
      </c>
      <c r="C32" s="139">
        <v>37242</v>
      </c>
    </row>
    <row r="33" spans="1:3" ht="60">
      <c r="A33" s="137" t="s">
        <v>713</v>
      </c>
      <c r="B33" s="138" t="s">
        <v>714</v>
      </c>
      <c r="C33" s="139">
        <v>7040</v>
      </c>
    </row>
    <row r="34" spans="1:3" ht="54.75" customHeight="1">
      <c r="A34" s="137" t="s">
        <v>715</v>
      </c>
      <c r="B34" s="149" t="s">
        <v>716</v>
      </c>
      <c r="C34" s="139">
        <v>1130</v>
      </c>
    </row>
    <row r="35" spans="1:3" ht="45">
      <c r="A35" s="137" t="s">
        <v>717</v>
      </c>
      <c r="B35" s="149" t="s">
        <v>718</v>
      </c>
      <c r="C35" s="139">
        <v>9000</v>
      </c>
    </row>
    <row r="36" spans="1:3" ht="90">
      <c r="A36" s="137" t="s">
        <v>719</v>
      </c>
      <c r="B36" s="138" t="s">
        <v>720</v>
      </c>
      <c r="C36" s="139">
        <f>4000+6854.6</f>
        <v>10854.6</v>
      </c>
    </row>
    <row r="37" spans="1:3" ht="30">
      <c r="A37" s="134" t="s">
        <v>721</v>
      </c>
      <c r="B37" s="150" t="s">
        <v>722</v>
      </c>
      <c r="C37" s="136">
        <f>SUM(C38)</f>
        <v>2715.58</v>
      </c>
    </row>
    <row r="38" spans="1:3">
      <c r="A38" s="137" t="s">
        <v>723</v>
      </c>
      <c r="B38" s="151" t="s">
        <v>724</v>
      </c>
      <c r="C38" s="139">
        <f>6728-2628-1384.42</f>
        <v>2715.58</v>
      </c>
    </row>
    <row r="39" spans="1:3" ht="30">
      <c r="A39" s="152" t="s">
        <v>725</v>
      </c>
      <c r="B39" s="150" t="s">
        <v>726</v>
      </c>
      <c r="C39" s="136">
        <f>C40+C41</f>
        <v>22347.42</v>
      </c>
    </row>
    <row r="40" spans="1:3" ht="90">
      <c r="A40" s="153" t="s">
        <v>727</v>
      </c>
      <c r="B40" s="148" t="s">
        <v>728</v>
      </c>
      <c r="C40" s="143">
        <f>10963+1384.42</f>
        <v>12347.42</v>
      </c>
    </row>
    <row r="41" spans="1:3" ht="29.25" customHeight="1">
      <c r="A41" s="154" t="s">
        <v>729</v>
      </c>
      <c r="B41" s="155" t="s">
        <v>730</v>
      </c>
      <c r="C41" s="143">
        <v>10000</v>
      </c>
    </row>
    <row r="42" spans="1:3">
      <c r="A42" s="152" t="s">
        <v>731</v>
      </c>
      <c r="B42" s="150" t="s">
        <v>732</v>
      </c>
      <c r="C42" s="136">
        <f>SUM(C43:C49)</f>
        <v>148870</v>
      </c>
    </row>
    <row r="43" spans="1:3" ht="78">
      <c r="A43" s="153" t="s">
        <v>733</v>
      </c>
      <c r="B43" s="151" t="s">
        <v>1066</v>
      </c>
      <c r="C43" s="143">
        <v>200</v>
      </c>
    </row>
    <row r="44" spans="1:3" ht="60">
      <c r="A44" s="153" t="s">
        <v>734</v>
      </c>
      <c r="B44" s="151" t="s">
        <v>735</v>
      </c>
      <c r="C44" s="139">
        <v>800</v>
      </c>
    </row>
    <row r="45" spans="1:3" ht="60">
      <c r="A45" s="153" t="s">
        <v>736</v>
      </c>
      <c r="B45" s="151" t="s">
        <v>737</v>
      </c>
      <c r="C45" s="139">
        <v>2000</v>
      </c>
    </row>
    <row r="46" spans="1:3" ht="90">
      <c r="A46" s="153" t="s">
        <v>738</v>
      </c>
      <c r="B46" s="151" t="s">
        <v>739</v>
      </c>
      <c r="C46" s="139">
        <v>1200</v>
      </c>
    </row>
    <row r="47" spans="1:3" ht="30">
      <c r="A47" s="153" t="s">
        <v>740</v>
      </c>
      <c r="B47" s="151" t="s">
        <v>741</v>
      </c>
      <c r="C47" s="139">
        <v>1000</v>
      </c>
    </row>
    <row r="48" spans="1:3" ht="75">
      <c r="A48" s="153" t="s">
        <v>742</v>
      </c>
      <c r="B48" s="151" t="s">
        <v>743</v>
      </c>
      <c r="C48" s="139">
        <v>1400</v>
      </c>
    </row>
    <row r="49" spans="1:3" ht="27" customHeight="1">
      <c r="A49" s="153" t="s">
        <v>744</v>
      </c>
      <c r="B49" s="151" t="s">
        <v>745</v>
      </c>
      <c r="C49" s="139">
        <v>142270</v>
      </c>
    </row>
    <row r="50" spans="1:3">
      <c r="A50" s="152" t="s">
        <v>746</v>
      </c>
      <c r="B50" s="150" t="s">
        <v>747</v>
      </c>
      <c r="C50" s="136">
        <f>C51</f>
        <v>1100</v>
      </c>
    </row>
    <row r="51" spans="1:3">
      <c r="A51" s="156" t="s">
        <v>748</v>
      </c>
      <c r="B51" s="157" t="s">
        <v>749</v>
      </c>
      <c r="C51" s="139">
        <v>1100</v>
      </c>
    </row>
    <row r="52" spans="1:3">
      <c r="A52" s="158" t="s">
        <v>750</v>
      </c>
      <c r="B52" s="159" t="s">
        <v>751</v>
      </c>
      <c r="C52" s="160">
        <f>C53</f>
        <v>1542415.93</v>
      </c>
    </row>
    <row r="53" spans="1:3" ht="30">
      <c r="A53" s="161" t="s">
        <v>752</v>
      </c>
      <c r="B53" s="162" t="s">
        <v>753</v>
      </c>
      <c r="C53" s="163">
        <f>C54+C56+C65+C83</f>
        <v>1542415.93</v>
      </c>
    </row>
    <row r="54" spans="1:3" ht="30">
      <c r="A54" s="164" t="s">
        <v>1017</v>
      </c>
      <c r="B54" s="165" t="s">
        <v>1016</v>
      </c>
      <c r="C54" s="166">
        <f>C55</f>
        <v>92743</v>
      </c>
    </row>
    <row r="55" spans="1:3" ht="30">
      <c r="A55" s="167" t="s">
        <v>1015</v>
      </c>
      <c r="B55" s="168" t="s">
        <v>754</v>
      </c>
      <c r="C55" s="169">
        <v>92743</v>
      </c>
    </row>
    <row r="56" spans="1:3" ht="30">
      <c r="A56" s="164" t="s">
        <v>1014</v>
      </c>
      <c r="B56" s="165" t="s">
        <v>1013</v>
      </c>
      <c r="C56" s="166">
        <f>C57+C59+C58</f>
        <v>261614.68</v>
      </c>
    </row>
    <row r="57" spans="1:3" ht="90">
      <c r="A57" s="170" t="s">
        <v>1012</v>
      </c>
      <c r="B57" s="171" t="s">
        <v>1011</v>
      </c>
      <c r="C57" s="143">
        <v>210000</v>
      </c>
    </row>
    <row r="58" spans="1:3" ht="30">
      <c r="A58" s="154" t="s">
        <v>1072</v>
      </c>
      <c r="B58" s="171" t="s">
        <v>1073</v>
      </c>
      <c r="C58" s="143">
        <f>9018.5-C60</f>
        <v>8332</v>
      </c>
    </row>
    <row r="59" spans="1:3">
      <c r="A59" s="172" t="s">
        <v>1010</v>
      </c>
      <c r="B59" s="173" t="s">
        <v>755</v>
      </c>
      <c r="C59" s="174">
        <f>SUM(C60:C64)</f>
        <v>43282.68</v>
      </c>
    </row>
    <row r="60" spans="1:3" s="144" customFormat="1" ht="60">
      <c r="A60" s="154"/>
      <c r="B60" s="155" t="s">
        <v>1071</v>
      </c>
      <c r="C60" s="143">
        <v>686.5</v>
      </c>
    </row>
    <row r="61" spans="1:3" ht="60">
      <c r="A61" s="170"/>
      <c r="B61" s="175" t="s">
        <v>756</v>
      </c>
      <c r="C61" s="143">
        <v>2176</v>
      </c>
    </row>
    <row r="62" spans="1:3" ht="60">
      <c r="A62" s="170"/>
      <c r="B62" s="176" t="s">
        <v>1036</v>
      </c>
      <c r="C62" s="143">
        <f>0+37104.18</f>
        <v>37104.18</v>
      </c>
    </row>
    <row r="63" spans="1:3" ht="60">
      <c r="A63" s="170"/>
      <c r="B63" s="177" t="s">
        <v>1009</v>
      </c>
      <c r="C63" s="143">
        <v>3156</v>
      </c>
    </row>
    <row r="64" spans="1:3" ht="60">
      <c r="A64" s="170"/>
      <c r="B64" s="178" t="s">
        <v>757</v>
      </c>
      <c r="C64" s="143">
        <v>160</v>
      </c>
    </row>
    <row r="65" spans="1:3" ht="30">
      <c r="A65" s="179" t="s">
        <v>1008</v>
      </c>
      <c r="B65" s="180" t="s">
        <v>1007</v>
      </c>
      <c r="C65" s="166">
        <f>C66+C67+C75+C76+C77+C78+C79</f>
        <v>1053465</v>
      </c>
    </row>
    <row r="66" spans="1:3" ht="75">
      <c r="A66" s="170" t="s">
        <v>1006</v>
      </c>
      <c r="B66" s="181" t="s">
        <v>758</v>
      </c>
      <c r="C66" s="143">
        <v>54676</v>
      </c>
    </row>
    <row r="67" spans="1:3" ht="45">
      <c r="A67" s="172" t="s">
        <v>1005</v>
      </c>
      <c r="B67" s="182" t="s">
        <v>759</v>
      </c>
      <c r="C67" s="174">
        <f>SUM(C68:C74)</f>
        <v>61661</v>
      </c>
    </row>
    <row r="68" spans="1:3" ht="90">
      <c r="A68" s="170"/>
      <c r="B68" s="183" t="s">
        <v>760</v>
      </c>
      <c r="C68" s="143">
        <v>3855</v>
      </c>
    </row>
    <row r="69" spans="1:3" ht="60">
      <c r="A69" s="170"/>
      <c r="B69" s="184" t="s">
        <v>761</v>
      </c>
      <c r="C69" s="143">
        <v>2844</v>
      </c>
    </row>
    <row r="70" spans="1:3" ht="120">
      <c r="A70" s="170"/>
      <c r="B70" s="184" t="s">
        <v>762</v>
      </c>
      <c r="C70" s="143">
        <v>29819</v>
      </c>
    </row>
    <row r="71" spans="1:3" ht="60">
      <c r="A71" s="170"/>
      <c r="B71" s="184" t="s">
        <v>763</v>
      </c>
      <c r="C71" s="143">
        <v>1234</v>
      </c>
    </row>
    <row r="72" spans="1:3" ht="90">
      <c r="A72" s="170"/>
      <c r="B72" s="184" t="s">
        <v>764</v>
      </c>
      <c r="C72" s="143">
        <v>9993</v>
      </c>
    </row>
    <row r="73" spans="1:3" ht="90">
      <c r="A73" s="170"/>
      <c r="B73" s="184" t="s">
        <v>765</v>
      </c>
      <c r="C73" s="143">
        <v>3274</v>
      </c>
    </row>
    <row r="74" spans="1:3" ht="30">
      <c r="A74" s="170"/>
      <c r="B74" s="184" t="s">
        <v>1004</v>
      </c>
      <c r="C74" s="143">
        <v>10642</v>
      </c>
    </row>
    <row r="75" spans="1:3" ht="90">
      <c r="A75" s="170" t="s">
        <v>1003</v>
      </c>
      <c r="B75" s="185" t="s">
        <v>1002</v>
      </c>
      <c r="C75" s="143">
        <v>25567</v>
      </c>
    </row>
    <row r="76" spans="1:3" ht="90">
      <c r="A76" s="170" t="s">
        <v>766</v>
      </c>
      <c r="B76" s="185" t="s">
        <v>767</v>
      </c>
      <c r="C76" s="143"/>
    </row>
    <row r="77" spans="1:3" ht="75">
      <c r="A77" s="170" t="s">
        <v>1001</v>
      </c>
      <c r="B77" s="155" t="s">
        <v>768</v>
      </c>
      <c r="C77" s="143">
        <v>35166</v>
      </c>
    </row>
    <row r="78" spans="1:3" ht="120">
      <c r="A78" s="170" t="s">
        <v>1000</v>
      </c>
      <c r="B78" s="171" t="s">
        <v>999</v>
      </c>
      <c r="C78" s="143">
        <v>1954</v>
      </c>
    </row>
    <row r="79" spans="1:3">
      <c r="A79" s="172" t="s">
        <v>998</v>
      </c>
      <c r="B79" s="173" t="s">
        <v>784</v>
      </c>
      <c r="C79" s="174">
        <f>SUM(C80:C82)</f>
        <v>874441</v>
      </c>
    </row>
    <row r="80" spans="1:3" s="144" customFormat="1" ht="150">
      <c r="A80" s="170"/>
      <c r="B80" s="184" t="s">
        <v>769</v>
      </c>
      <c r="C80" s="143">
        <v>554395</v>
      </c>
    </row>
    <row r="81" spans="1:3" s="144" customFormat="1" ht="105">
      <c r="A81" s="170"/>
      <c r="B81" s="184" t="s">
        <v>770</v>
      </c>
      <c r="C81" s="143">
        <v>307025</v>
      </c>
    </row>
    <row r="82" spans="1:3" ht="45">
      <c r="A82" s="170"/>
      <c r="B82" s="184" t="s">
        <v>771</v>
      </c>
      <c r="C82" s="143">
        <v>13021</v>
      </c>
    </row>
    <row r="83" spans="1:3">
      <c r="A83" s="179" t="s">
        <v>997</v>
      </c>
      <c r="B83" s="186" t="s">
        <v>772</v>
      </c>
      <c r="C83" s="166">
        <f>C84+C85+C86</f>
        <v>134593.25</v>
      </c>
    </row>
    <row r="84" spans="1:3" s="144" customFormat="1" ht="60">
      <c r="A84" s="154" t="s">
        <v>1069</v>
      </c>
      <c r="B84" s="187" t="s">
        <v>1070</v>
      </c>
      <c r="C84" s="143">
        <v>80</v>
      </c>
    </row>
    <row r="85" spans="1:3" ht="75">
      <c r="A85" s="170" t="s">
        <v>996</v>
      </c>
      <c r="B85" s="188" t="s">
        <v>995</v>
      </c>
      <c r="C85" s="143">
        <f>14635.52+81117.73</f>
        <v>95753.25</v>
      </c>
    </row>
    <row r="86" spans="1:3" s="190" customFormat="1" ht="30">
      <c r="A86" s="167" t="s">
        <v>994</v>
      </c>
      <c r="B86" s="189" t="s">
        <v>773</v>
      </c>
      <c r="C86" s="143">
        <f>35000+500+3260</f>
        <v>38760</v>
      </c>
    </row>
    <row r="87" spans="1:3" ht="30">
      <c r="A87" s="191"/>
      <c r="B87" s="192" t="s">
        <v>774</v>
      </c>
      <c r="C87" s="160">
        <f>C18+C52</f>
        <v>2447828.5299999998</v>
      </c>
    </row>
    <row r="88" spans="1:3">
      <c r="A88" s="193"/>
      <c r="B88" s="194" t="s">
        <v>775</v>
      </c>
      <c r="C88" s="195">
        <f>C87</f>
        <v>2447828.5299999998</v>
      </c>
    </row>
  </sheetData>
  <mergeCells count="11">
    <mergeCell ref="B1:C1"/>
    <mergeCell ref="B2:C2"/>
    <mergeCell ref="B3:C3"/>
    <mergeCell ref="A13:C13"/>
    <mergeCell ref="B6:C6"/>
    <mergeCell ref="B7:C7"/>
    <mergeCell ref="B8:C8"/>
    <mergeCell ref="B9:C9"/>
    <mergeCell ref="B10:C10"/>
    <mergeCell ref="B11:C11"/>
    <mergeCell ref="A4:C4"/>
  </mergeCells>
  <pageMargins left="0.59055118110236227" right="0.39370078740157483" top="0.31496062992125984" bottom="0.19685039370078741" header="0.23622047244094491" footer="0.11811023622047245"/>
  <pageSetup paperSize="9" scale="90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9FFCC"/>
    <pageSetUpPr fitToPage="1"/>
  </sheetPr>
  <dimension ref="A1:J1250"/>
  <sheetViews>
    <sheetView view="pageBreakPreview" zoomScaleSheetLayoutView="100" workbookViewId="0">
      <selection activeCell="D4" sqref="D4:F4"/>
    </sheetView>
  </sheetViews>
  <sheetFormatPr defaultColWidth="8.85546875" defaultRowHeight="15"/>
  <cols>
    <col min="1" max="1" width="91.85546875" style="8" customWidth="1"/>
    <col min="2" max="3" width="10.85546875" style="11" customWidth="1"/>
    <col min="4" max="4" width="17.85546875" style="11" customWidth="1"/>
    <col min="5" max="5" width="8.7109375" style="11" customWidth="1"/>
    <col min="6" max="6" width="14.85546875" style="12" customWidth="1"/>
    <col min="7" max="10" width="8.85546875" style="18"/>
    <col min="11" max="16384" width="8.85546875" style="1"/>
  </cols>
  <sheetData>
    <row r="1" spans="1:7">
      <c r="D1" s="253" t="s">
        <v>862</v>
      </c>
      <c r="E1" s="253"/>
      <c r="F1" s="253"/>
    </row>
    <row r="2" spans="1:7">
      <c r="D2" s="253" t="s">
        <v>679</v>
      </c>
      <c r="E2" s="253"/>
      <c r="F2" s="253"/>
    </row>
    <row r="3" spans="1:7">
      <c r="D3" s="253" t="s">
        <v>1038</v>
      </c>
      <c r="E3" s="253"/>
      <c r="F3" s="253"/>
    </row>
    <row r="4" spans="1:7">
      <c r="D4" s="253" t="s">
        <v>1079</v>
      </c>
      <c r="E4" s="253"/>
      <c r="F4" s="253"/>
      <c r="G4" s="114"/>
    </row>
    <row r="5" spans="1:7">
      <c r="D5" s="197"/>
      <c r="E5" s="197"/>
      <c r="F5" s="124"/>
      <c r="G5" s="114"/>
    </row>
    <row r="6" spans="1:7" s="116" customFormat="1">
      <c r="A6" s="115"/>
      <c r="B6" s="261" t="s">
        <v>888</v>
      </c>
      <c r="C6" s="261"/>
      <c r="D6" s="261"/>
      <c r="E6" s="261"/>
      <c r="F6" s="261"/>
    </row>
    <row r="7" spans="1:7" s="116" customFormat="1">
      <c r="A7" s="115"/>
      <c r="B7" s="261" t="s">
        <v>679</v>
      </c>
      <c r="C7" s="261"/>
      <c r="D7" s="261"/>
      <c r="E7" s="261"/>
      <c r="F7" s="261"/>
    </row>
    <row r="8" spans="1:7" s="116" customFormat="1">
      <c r="A8" s="115"/>
      <c r="B8" s="261" t="s">
        <v>0</v>
      </c>
      <c r="C8" s="261"/>
      <c r="D8" s="261"/>
      <c r="E8" s="261"/>
      <c r="F8" s="261"/>
    </row>
    <row r="9" spans="1:7" s="116" customFormat="1">
      <c r="A9" s="115"/>
      <c r="B9" s="261" t="s">
        <v>927</v>
      </c>
      <c r="C9" s="261"/>
      <c r="D9" s="261"/>
      <c r="E9" s="261"/>
      <c r="F9" s="261"/>
    </row>
    <row r="10" spans="1:7" s="116" customFormat="1">
      <c r="A10" s="115"/>
      <c r="B10" s="257" t="s">
        <v>870</v>
      </c>
      <c r="C10" s="257"/>
      <c r="D10" s="257"/>
      <c r="E10" s="257"/>
      <c r="F10" s="257"/>
    </row>
    <row r="11" spans="1:7" s="116" customFormat="1">
      <c r="A11" s="115"/>
      <c r="B11" s="257" t="s">
        <v>881</v>
      </c>
      <c r="C11" s="257"/>
      <c r="D11" s="257"/>
      <c r="E11" s="257"/>
      <c r="F11" s="257"/>
    </row>
    <row r="12" spans="1:7" s="116" customFormat="1" ht="6.75" customHeight="1">
      <c r="A12" s="115"/>
      <c r="B12" s="258"/>
      <c r="C12" s="258"/>
      <c r="D12" s="258"/>
      <c r="E12" s="258"/>
      <c r="F12" s="258"/>
    </row>
    <row r="13" spans="1:7" s="116" customFormat="1" ht="14.25" hidden="1" customHeight="1">
      <c r="A13" s="115"/>
      <c r="B13" s="259"/>
      <c r="C13" s="259"/>
      <c r="D13" s="259"/>
      <c r="E13" s="259"/>
      <c r="F13" s="259"/>
    </row>
    <row r="14" spans="1:7">
      <c r="A14" s="7"/>
      <c r="B14" s="257"/>
      <c r="C14" s="257"/>
      <c r="D14" s="257"/>
      <c r="E14" s="257"/>
      <c r="F14" s="257"/>
    </row>
    <row r="15" spans="1:7">
      <c r="A15" s="260" t="s">
        <v>889</v>
      </c>
      <c r="B15" s="260"/>
      <c r="C15" s="260"/>
      <c r="D15" s="260"/>
      <c r="E15" s="260"/>
      <c r="F15" s="260"/>
    </row>
    <row r="16" spans="1:7">
      <c r="A16" s="256" t="s">
        <v>890</v>
      </c>
      <c r="B16" s="256"/>
      <c r="C16" s="256"/>
      <c r="D16" s="256"/>
      <c r="E16" s="256"/>
      <c r="F16" s="256"/>
    </row>
    <row r="17" spans="1:10">
      <c r="A17" s="256" t="s">
        <v>891</v>
      </c>
      <c r="B17" s="256"/>
      <c r="C17" s="256"/>
      <c r="D17" s="256"/>
      <c r="E17" s="256"/>
      <c r="F17" s="256"/>
    </row>
    <row r="18" spans="1:10">
      <c r="A18" s="7"/>
      <c r="F18" s="6"/>
    </row>
    <row r="19" spans="1:10">
      <c r="A19" s="5" t="s">
        <v>3</v>
      </c>
      <c r="F19" s="16"/>
    </row>
    <row r="20" spans="1:10">
      <c r="A20" s="265" t="s">
        <v>2</v>
      </c>
      <c r="B20" s="266"/>
      <c r="C20" s="266"/>
      <c r="D20" s="266"/>
      <c r="E20" s="266"/>
      <c r="F20" s="267" t="s">
        <v>1</v>
      </c>
    </row>
    <row r="21" spans="1:10">
      <c r="A21" s="265"/>
      <c r="B21" s="268" t="s">
        <v>177</v>
      </c>
      <c r="C21" s="268" t="s">
        <v>181</v>
      </c>
      <c r="D21" s="268" t="s">
        <v>182</v>
      </c>
      <c r="E21" s="268" t="s">
        <v>183</v>
      </c>
      <c r="F21" s="267"/>
    </row>
    <row r="22" spans="1:10">
      <c r="A22" s="265"/>
      <c r="B22" s="268"/>
      <c r="C22" s="268"/>
      <c r="D22" s="268"/>
      <c r="E22" s="268"/>
      <c r="F22" s="267"/>
    </row>
    <row r="23" spans="1:10" s="3" customFormat="1">
      <c r="A23" s="4">
        <v>1</v>
      </c>
      <c r="B23" s="10" t="s">
        <v>777</v>
      </c>
      <c r="C23" s="10" t="s">
        <v>778</v>
      </c>
      <c r="D23" s="10">
        <f>C23+1</f>
        <v>4</v>
      </c>
      <c r="E23" s="10">
        <f>D23+1</f>
        <v>5</v>
      </c>
      <c r="F23" s="10">
        <f>E23+1</f>
        <v>6</v>
      </c>
      <c r="G23" s="98"/>
      <c r="H23" s="98"/>
      <c r="I23" s="98"/>
      <c r="J23" s="98"/>
    </row>
    <row r="24" spans="1:10" s="2" customFormat="1">
      <c r="A24" s="196" t="s">
        <v>80</v>
      </c>
      <c r="B24" s="198">
        <v>1</v>
      </c>
      <c r="C24" s="198">
        <v>0</v>
      </c>
      <c r="D24" s="199" t="s">
        <v>1068</v>
      </c>
      <c r="E24" s="200" t="s">
        <v>1078</v>
      </c>
      <c r="F24" s="112">
        <v>241607.9</v>
      </c>
    </row>
    <row r="25" spans="1:10" s="2" customFormat="1" ht="30">
      <c r="A25" s="196" t="s">
        <v>81</v>
      </c>
      <c r="B25" s="198">
        <v>1</v>
      </c>
      <c r="C25" s="198">
        <v>3</v>
      </c>
      <c r="D25" s="199" t="s">
        <v>1068</v>
      </c>
      <c r="E25" s="200" t="s">
        <v>1078</v>
      </c>
      <c r="F25" s="112">
        <v>3490.3</v>
      </c>
    </row>
    <row r="26" spans="1:10" s="2" customFormat="1">
      <c r="A26" s="196" t="s">
        <v>78</v>
      </c>
      <c r="B26" s="198">
        <v>1</v>
      </c>
      <c r="C26" s="198">
        <v>3</v>
      </c>
      <c r="D26" s="199" t="s">
        <v>225</v>
      </c>
      <c r="E26" s="200" t="s">
        <v>1078</v>
      </c>
      <c r="F26" s="112">
        <v>3490.3</v>
      </c>
    </row>
    <row r="27" spans="1:10" s="201" customFormat="1">
      <c r="A27" s="196" t="s">
        <v>76</v>
      </c>
      <c r="B27" s="198">
        <v>1</v>
      </c>
      <c r="C27" s="198">
        <v>3</v>
      </c>
      <c r="D27" s="199" t="s">
        <v>189</v>
      </c>
      <c r="E27" s="200" t="s">
        <v>1078</v>
      </c>
      <c r="F27" s="112">
        <v>3490.3</v>
      </c>
    </row>
    <row r="28" spans="1:10" s="2" customFormat="1" ht="53.25" customHeight="1">
      <c r="A28" s="196" t="s">
        <v>34</v>
      </c>
      <c r="B28" s="198">
        <v>1</v>
      </c>
      <c r="C28" s="198">
        <v>3</v>
      </c>
      <c r="D28" s="199" t="s">
        <v>189</v>
      </c>
      <c r="E28" s="200" t="s">
        <v>33</v>
      </c>
      <c r="F28" s="112">
        <v>2090.3000000000002</v>
      </c>
    </row>
    <row r="29" spans="1:10" s="2" customFormat="1">
      <c r="A29" s="196" t="s">
        <v>38</v>
      </c>
      <c r="B29" s="198">
        <v>1</v>
      </c>
      <c r="C29" s="198">
        <v>3</v>
      </c>
      <c r="D29" s="199" t="s">
        <v>189</v>
      </c>
      <c r="E29" s="200" t="s">
        <v>37</v>
      </c>
      <c r="F29" s="112">
        <v>2090.3000000000002</v>
      </c>
    </row>
    <row r="30" spans="1:10" s="2" customFormat="1">
      <c r="A30" s="196" t="s">
        <v>523</v>
      </c>
      <c r="B30" s="198">
        <v>1</v>
      </c>
      <c r="C30" s="198">
        <v>3</v>
      </c>
      <c r="D30" s="199" t="s">
        <v>189</v>
      </c>
      <c r="E30" s="200" t="s">
        <v>20</v>
      </c>
      <c r="F30" s="112">
        <v>1399</v>
      </c>
    </row>
    <row r="31" spans="1:10" s="2" customFormat="1">
      <c r="A31" s="196" t="s">
        <v>36</v>
      </c>
      <c r="B31" s="198">
        <v>1</v>
      </c>
      <c r="C31" s="198">
        <v>3</v>
      </c>
      <c r="D31" s="199" t="s">
        <v>189</v>
      </c>
      <c r="E31" s="200" t="s">
        <v>19</v>
      </c>
      <c r="F31" s="112">
        <v>1399</v>
      </c>
    </row>
    <row r="32" spans="1:10" s="2" customFormat="1">
      <c r="A32" s="196" t="s">
        <v>30</v>
      </c>
      <c r="B32" s="198">
        <v>1</v>
      </c>
      <c r="C32" s="198">
        <v>3</v>
      </c>
      <c r="D32" s="199" t="s">
        <v>189</v>
      </c>
      <c r="E32" s="200" t="s">
        <v>4</v>
      </c>
      <c r="F32" s="112">
        <v>1</v>
      </c>
    </row>
    <row r="33" spans="1:6" s="2" customFormat="1">
      <c r="A33" s="196" t="s">
        <v>29</v>
      </c>
      <c r="B33" s="198">
        <v>1</v>
      </c>
      <c r="C33" s="198">
        <v>3</v>
      </c>
      <c r="D33" s="199" t="s">
        <v>189</v>
      </c>
      <c r="E33" s="200" t="s">
        <v>28</v>
      </c>
      <c r="F33" s="112">
        <v>1</v>
      </c>
    </row>
    <row r="34" spans="1:6" s="9" customFormat="1" ht="30">
      <c r="A34" s="196" t="s">
        <v>92</v>
      </c>
      <c r="B34" s="198">
        <v>1</v>
      </c>
      <c r="C34" s="198">
        <v>4</v>
      </c>
      <c r="D34" s="199" t="s">
        <v>1068</v>
      </c>
      <c r="E34" s="200" t="s">
        <v>1078</v>
      </c>
      <c r="F34" s="112">
        <v>111939.8</v>
      </c>
    </row>
    <row r="35" spans="1:6" s="2" customFormat="1" ht="30">
      <c r="A35" s="196" t="s">
        <v>44</v>
      </c>
      <c r="B35" s="198">
        <v>1</v>
      </c>
      <c r="C35" s="198">
        <v>4</v>
      </c>
      <c r="D35" s="199" t="s">
        <v>190</v>
      </c>
      <c r="E35" s="200" t="s">
        <v>1078</v>
      </c>
      <c r="F35" s="112">
        <v>3577.6</v>
      </c>
    </row>
    <row r="36" spans="1:6" s="2" customFormat="1">
      <c r="A36" s="196" t="s">
        <v>65</v>
      </c>
      <c r="B36" s="198">
        <v>1</v>
      </c>
      <c r="C36" s="198">
        <v>4</v>
      </c>
      <c r="D36" s="199" t="s">
        <v>191</v>
      </c>
      <c r="E36" s="200" t="s">
        <v>1078</v>
      </c>
      <c r="F36" s="112">
        <v>509</v>
      </c>
    </row>
    <row r="37" spans="1:6" s="2" customFormat="1" ht="48.75" customHeight="1">
      <c r="A37" s="196" t="s">
        <v>192</v>
      </c>
      <c r="B37" s="198">
        <v>1</v>
      </c>
      <c r="C37" s="198">
        <v>4</v>
      </c>
      <c r="D37" s="199" t="s">
        <v>193</v>
      </c>
      <c r="E37" s="200" t="s">
        <v>1078</v>
      </c>
      <c r="F37" s="112">
        <v>509</v>
      </c>
    </row>
    <row r="38" spans="1:6" s="201" customFormat="1">
      <c r="A38" s="196" t="s">
        <v>233</v>
      </c>
      <c r="B38" s="198">
        <v>1</v>
      </c>
      <c r="C38" s="198">
        <v>4</v>
      </c>
      <c r="D38" s="199" t="s">
        <v>194</v>
      </c>
      <c r="E38" s="200" t="s">
        <v>1078</v>
      </c>
      <c r="F38" s="112">
        <v>509</v>
      </c>
    </row>
    <row r="39" spans="1:6" s="2" customFormat="1">
      <c r="A39" s="196" t="s">
        <v>523</v>
      </c>
      <c r="B39" s="198">
        <v>1</v>
      </c>
      <c r="C39" s="198">
        <v>4</v>
      </c>
      <c r="D39" s="199" t="s">
        <v>194</v>
      </c>
      <c r="E39" s="200" t="s">
        <v>20</v>
      </c>
      <c r="F39" s="112">
        <v>509</v>
      </c>
    </row>
    <row r="40" spans="1:6" s="2" customFormat="1">
      <c r="A40" s="196" t="s">
        <v>36</v>
      </c>
      <c r="B40" s="198">
        <v>1</v>
      </c>
      <c r="C40" s="198">
        <v>4</v>
      </c>
      <c r="D40" s="199" t="s">
        <v>194</v>
      </c>
      <c r="E40" s="200" t="s">
        <v>19</v>
      </c>
      <c r="F40" s="112">
        <v>509</v>
      </c>
    </row>
    <row r="41" spans="1:6" s="2" customFormat="1" ht="30">
      <c r="A41" s="196" t="s">
        <v>106</v>
      </c>
      <c r="B41" s="198">
        <v>1</v>
      </c>
      <c r="C41" s="198">
        <v>4</v>
      </c>
      <c r="D41" s="199" t="s">
        <v>195</v>
      </c>
      <c r="E41" s="200" t="s">
        <v>1078</v>
      </c>
      <c r="F41" s="112">
        <v>3068.6</v>
      </c>
    </row>
    <row r="42" spans="1:6" s="2" customFormat="1" ht="60">
      <c r="A42" s="196" t="s">
        <v>509</v>
      </c>
      <c r="B42" s="198">
        <v>1</v>
      </c>
      <c r="C42" s="198">
        <v>4</v>
      </c>
      <c r="D42" s="199" t="s">
        <v>508</v>
      </c>
      <c r="E42" s="200" t="s">
        <v>1078</v>
      </c>
      <c r="F42" s="112">
        <v>3068.6</v>
      </c>
    </row>
    <row r="43" spans="1:6" s="201" customFormat="1" ht="30">
      <c r="A43" s="196" t="s">
        <v>107</v>
      </c>
      <c r="B43" s="198">
        <v>1</v>
      </c>
      <c r="C43" s="198">
        <v>4</v>
      </c>
      <c r="D43" s="199" t="s">
        <v>511</v>
      </c>
      <c r="E43" s="200" t="s">
        <v>1078</v>
      </c>
      <c r="F43" s="112">
        <v>3068.6</v>
      </c>
    </row>
    <row r="44" spans="1:6" s="2" customFormat="1" ht="55.5" customHeight="1">
      <c r="A44" s="196" t="s">
        <v>34</v>
      </c>
      <c r="B44" s="198">
        <v>1</v>
      </c>
      <c r="C44" s="198">
        <v>4</v>
      </c>
      <c r="D44" s="199" t="s">
        <v>511</v>
      </c>
      <c r="E44" s="200" t="s">
        <v>33</v>
      </c>
      <c r="F44" s="112">
        <v>2775.1</v>
      </c>
    </row>
    <row r="45" spans="1:6" s="2" customFormat="1">
      <c r="A45" s="196" t="s">
        <v>38</v>
      </c>
      <c r="B45" s="198">
        <v>1</v>
      </c>
      <c r="C45" s="198">
        <v>4</v>
      </c>
      <c r="D45" s="199" t="s">
        <v>511</v>
      </c>
      <c r="E45" s="200" t="s">
        <v>37</v>
      </c>
      <c r="F45" s="112">
        <v>2775.1</v>
      </c>
    </row>
    <row r="46" spans="1:6" s="9" customFormat="1">
      <c r="A46" s="196" t="s">
        <v>523</v>
      </c>
      <c r="B46" s="198">
        <v>1</v>
      </c>
      <c r="C46" s="198">
        <v>4</v>
      </c>
      <c r="D46" s="199" t="s">
        <v>511</v>
      </c>
      <c r="E46" s="200" t="s">
        <v>20</v>
      </c>
      <c r="F46" s="112">
        <v>291.2</v>
      </c>
    </row>
    <row r="47" spans="1:6" s="2" customFormat="1">
      <c r="A47" s="196" t="s">
        <v>36</v>
      </c>
      <c r="B47" s="198">
        <v>1</v>
      </c>
      <c r="C47" s="198">
        <v>4</v>
      </c>
      <c r="D47" s="199" t="s">
        <v>511</v>
      </c>
      <c r="E47" s="200" t="s">
        <v>19</v>
      </c>
      <c r="F47" s="112">
        <v>291.2</v>
      </c>
    </row>
    <row r="48" spans="1:6" s="2" customFormat="1">
      <c r="A48" s="196" t="s">
        <v>30</v>
      </c>
      <c r="B48" s="198">
        <v>1</v>
      </c>
      <c r="C48" s="198">
        <v>4</v>
      </c>
      <c r="D48" s="199" t="s">
        <v>511</v>
      </c>
      <c r="E48" s="200" t="s">
        <v>4</v>
      </c>
      <c r="F48" s="112">
        <v>2.2999999999999998</v>
      </c>
    </row>
    <row r="49" spans="1:6" s="2" customFormat="1">
      <c r="A49" s="196" t="s">
        <v>29</v>
      </c>
      <c r="B49" s="198">
        <v>1</v>
      </c>
      <c r="C49" s="198">
        <v>4</v>
      </c>
      <c r="D49" s="199" t="s">
        <v>511</v>
      </c>
      <c r="E49" s="200" t="s">
        <v>28</v>
      </c>
      <c r="F49" s="112">
        <v>2.2999999999999998</v>
      </c>
    </row>
    <row r="50" spans="1:6" s="2" customFormat="1" ht="30">
      <c r="A50" s="196" t="s">
        <v>23</v>
      </c>
      <c r="B50" s="198">
        <v>1</v>
      </c>
      <c r="C50" s="198">
        <v>4</v>
      </c>
      <c r="D50" s="199" t="s">
        <v>198</v>
      </c>
      <c r="E50" s="200" t="s">
        <v>1078</v>
      </c>
      <c r="F50" s="112">
        <v>2644</v>
      </c>
    </row>
    <row r="51" spans="1:6" s="2" customFormat="1">
      <c r="A51" s="196" t="s">
        <v>50</v>
      </c>
      <c r="B51" s="198">
        <v>1</v>
      </c>
      <c r="C51" s="198">
        <v>4</v>
      </c>
      <c r="D51" s="199" t="s">
        <v>199</v>
      </c>
      <c r="E51" s="200" t="s">
        <v>1078</v>
      </c>
      <c r="F51" s="112">
        <v>2644</v>
      </c>
    </row>
    <row r="52" spans="1:6" s="2" customFormat="1" ht="30">
      <c r="A52" s="196" t="s">
        <v>200</v>
      </c>
      <c r="B52" s="198">
        <v>1</v>
      </c>
      <c r="C52" s="198">
        <v>4</v>
      </c>
      <c r="D52" s="199" t="s">
        <v>201</v>
      </c>
      <c r="E52" s="200" t="s">
        <v>1078</v>
      </c>
      <c r="F52" s="112">
        <v>2644</v>
      </c>
    </row>
    <row r="53" spans="1:6" s="201" customFormat="1" ht="30">
      <c r="A53" s="196" t="s">
        <v>147</v>
      </c>
      <c r="B53" s="198">
        <v>1</v>
      </c>
      <c r="C53" s="198">
        <v>4</v>
      </c>
      <c r="D53" s="199" t="s">
        <v>202</v>
      </c>
      <c r="E53" s="200" t="s">
        <v>1078</v>
      </c>
      <c r="F53" s="112">
        <v>2644</v>
      </c>
    </row>
    <row r="54" spans="1:6" s="2" customFormat="1" ht="49.5" customHeight="1">
      <c r="A54" s="196" t="s">
        <v>34</v>
      </c>
      <c r="B54" s="198">
        <v>1</v>
      </c>
      <c r="C54" s="198">
        <v>4</v>
      </c>
      <c r="D54" s="199" t="s">
        <v>202</v>
      </c>
      <c r="E54" s="200" t="s">
        <v>33</v>
      </c>
      <c r="F54" s="112">
        <v>2485.4</v>
      </c>
    </row>
    <row r="55" spans="1:6" s="2" customFormat="1">
      <c r="A55" s="196" t="s">
        <v>38</v>
      </c>
      <c r="B55" s="198">
        <v>1</v>
      </c>
      <c r="C55" s="198">
        <v>4</v>
      </c>
      <c r="D55" s="199" t="s">
        <v>202</v>
      </c>
      <c r="E55" s="200" t="s">
        <v>37</v>
      </c>
      <c r="F55" s="112">
        <v>2485.4</v>
      </c>
    </row>
    <row r="56" spans="1:6" s="2" customFormat="1">
      <c r="A56" s="196" t="s">
        <v>523</v>
      </c>
      <c r="B56" s="198">
        <v>1</v>
      </c>
      <c r="C56" s="198">
        <v>4</v>
      </c>
      <c r="D56" s="199" t="s">
        <v>202</v>
      </c>
      <c r="E56" s="200" t="s">
        <v>20</v>
      </c>
      <c r="F56" s="112">
        <v>158.6</v>
      </c>
    </row>
    <row r="57" spans="1:6" s="2" customFormat="1">
      <c r="A57" s="196" t="s">
        <v>36</v>
      </c>
      <c r="B57" s="198">
        <v>1</v>
      </c>
      <c r="C57" s="198">
        <v>4</v>
      </c>
      <c r="D57" s="199" t="s">
        <v>202</v>
      </c>
      <c r="E57" s="200" t="s">
        <v>19</v>
      </c>
      <c r="F57" s="112">
        <v>158.6</v>
      </c>
    </row>
    <row r="58" spans="1:6" s="2" customFormat="1" ht="32.25" customHeight="1">
      <c r="A58" s="196" t="s">
        <v>148</v>
      </c>
      <c r="B58" s="198">
        <v>1</v>
      </c>
      <c r="C58" s="198">
        <v>4</v>
      </c>
      <c r="D58" s="199" t="s">
        <v>203</v>
      </c>
      <c r="E58" s="200" t="s">
        <v>1078</v>
      </c>
      <c r="F58" s="112">
        <v>120</v>
      </c>
    </row>
    <row r="59" spans="1:6" s="2" customFormat="1">
      <c r="A59" s="196" t="s">
        <v>149</v>
      </c>
      <c r="B59" s="198">
        <v>1</v>
      </c>
      <c r="C59" s="198">
        <v>4</v>
      </c>
      <c r="D59" s="199" t="s">
        <v>204</v>
      </c>
      <c r="E59" s="200" t="s">
        <v>1078</v>
      </c>
      <c r="F59" s="112">
        <v>120</v>
      </c>
    </row>
    <row r="60" spans="1:6" s="2" customFormat="1" ht="30">
      <c r="A60" s="196" t="s">
        <v>515</v>
      </c>
      <c r="B60" s="198">
        <v>1</v>
      </c>
      <c r="C60" s="198">
        <v>4</v>
      </c>
      <c r="D60" s="199" t="s">
        <v>522</v>
      </c>
      <c r="E60" s="200" t="s">
        <v>1078</v>
      </c>
      <c r="F60" s="112">
        <v>120</v>
      </c>
    </row>
    <row r="61" spans="1:6" s="201" customFormat="1">
      <c r="A61" s="196" t="s">
        <v>179</v>
      </c>
      <c r="B61" s="198">
        <v>1</v>
      </c>
      <c r="C61" s="198">
        <v>4</v>
      </c>
      <c r="D61" s="199" t="s">
        <v>539</v>
      </c>
      <c r="E61" s="200" t="s">
        <v>1078</v>
      </c>
      <c r="F61" s="112">
        <v>120</v>
      </c>
    </row>
    <row r="62" spans="1:6" s="2" customFormat="1">
      <c r="A62" s="196" t="s">
        <v>523</v>
      </c>
      <c r="B62" s="198">
        <v>1</v>
      </c>
      <c r="C62" s="198">
        <v>4</v>
      </c>
      <c r="D62" s="199" t="s">
        <v>539</v>
      </c>
      <c r="E62" s="200" t="s">
        <v>20</v>
      </c>
      <c r="F62" s="112">
        <v>120</v>
      </c>
    </row>
    <row r="63" spans="1:6" s="9" customFormat="1">
      <c r="A63" s="196" t="s">
        <v>36</v>
      </c>
      <c r="B63" s="198">
        <v>1</v>
      </c>
      <c r="C63" s="198">
        <v>4</v>
      </c>
      <c r="D63" s="199" t="s">
        <v>539</v>
      </c>
      <c r="E63" s="200" t="s">
        <v>19</v>
      </c>
      <c r="F63" s="112">
        <v>120</v>
      </c>
    </row>
    <row r="64" spans="1:6" s="2" customFormat="1">
      <c r="A64" s="196" t="s">
        <v>47</v>
      </c>
      <c r="B64" s="198">
        <v>1</v>
      </c>
      <c r="C64" s="198">
        <v>4</v>
      </c>
      <c r="D64" s="199" t="s">
        <v>205</v>
      </c>
      <c r="E64" s="200" t="s">
        <v>1078</v>
      </c>
      <c r="F64" s="112">
        <v>105083.2</v>
      </c>
    </row>
    <row r="65" spans="1:6" s="2" customFormat="1" ht="30">
      <c r="A65" s="196" t="s">
        <v>46</v>
      </c>
      <c r="B65" s="198">
        <v>1</v>
      </c>
      <c r="C65" s="198">
        <v>4</v>
      </c>
      <c r="D65" s="199" t="s">
        <v>206</v>
      </c>
      <c r="E65" s="200" t="s">
        <v>1078</v>
      </c>
      <c r="F65" s="112">
        <v>800</v>
      </c>
    </row>
    <row r="66" spans="1:6" s="2" customFormat="1">
      <c r="A66" s="196" t="s">
        <v>207</v>
      </c>
      <c r="B66" s="198">
        <v>1</v>
      </c>
      <c r="C66" s="198">
        <v>4</v>
      </c>
      <c r="D66" s="199" t="s">
        <v>208</v>
      </c>
      <c r="E66" s="200" t="s">
        <v>1078</v>
      </c>
      <c r="F66" s="112">
        <v>500</v>
      </c>
    </row>
    <row r="67" spans="1:6" s="201" customFormat="1">
      <c r="A67" s="196" t="s">
        <v>188</v>
      </c>
      <c r="B67" s="198">
        <v>1</v>
      </c>
      <c r="C67" s="198">
        <v>4</v>
      </c>
      <c r="D67" s="199" t="s">
        <v>209</v>
      </c>
      <c r="E67" s="200" t="s">
        <v>1078</v>
      </c>
      <c r="F67" s="112">
        <v>500</v>
      </c>
    </row>
    <row r="68" spans="1:6" s="2" customFormat="1">
      <c r="A68" s="196" t="s">
        <v>523</v>
      </c>
      <c r="B68" s="198">
        <v>1</v>
      </c>
      <c r="C68" s="198">
        <v>4</v>
      </c>
      <c r="D68" s="199" t="s">
        <v>209</v>
      </c>
      <c r="E68" s="200" t="s">
        <v>20</v>
      </c>
      <c r="F68" s="112">
        <v>500</v>
      </c>
    </row>
    <row r="69" spans="1:6" s="2" customFormat="1">
      <c r="A69" s="196" t="s">
        <v>36</v>
      </c>
      <c r="B69" s="198">
        <v>1</v>
      </c>
      <c r="C69" s="198">
        <v>4</v>
      </c>
      <c r="D69" s="199" t="s">
        <v>209</v>
      </c>
      <c r="E69" s="200" t="s">
        <v>19</v>
      </c>
      <c r="F69" s="112">
        <v>500</v>
      </c>
    </row>
    <row r="70" spans="1:6" s="2" customFormat="1" ht="30">
      <c r="A70" s="196" t="s">
        <v>436</v>
      </c>
      <c r="B70" s="198">
        <v>1</v>
      </c>
      <c r="C70" s="198">
        <v>4</v>
      </c>
      <c r="D70" s="199" t="s">
        <v>437</v>
      </c>
      <c r="E70" s="200" t="s">
        <v>1078</v>
      </c>
      <c r="F70" s="112">
        <v>300</v>
      </c>
    </row>
    <row r="71" spans="1:6" s="201" customFormat="1">
      <c r="A71" s="196" t="s">
        <v>438</v>
      </c>
      <c r="B71" s="198">
        <v>1</v>
      </c>
      <c r="C71" s="198">
        <v>4</v>
      </c>
      <c r="D71" s="199" t="s">
        <v>439</v>
      </c>
      <c r="E71" s="200" t="s">
        <v>1078</v>
      </c>
      <c r="F71" s="112">
        <v>300</v>
      </c>
    </row>
    <row r="72" spans="1:6" s="2" customFormat="1">
      <c r="A72" s="196" t="s">
        <v>523</v>
      </c>
      <c r="B72" s="198">
        <v>1</v>
      </c>
      <c r="C72" s="198">
        <v>4</v>
      </c>
      <c r="D72" s="199" t="s">
        <v>439</v>
      </c>
      <c r="E72" s="200" t="s">
        <v>20</v>
      </c>
      <c r="F72" s="112">
        <v>300</v>
      </c>
    </row>
    <row r="73" spans="1:6" s="9" customFormat="1" ht="39.6" customHeight="1">
      <c r="A73" s="196" t="s">
        <v>36</v>
      </c>
      <c r="B73" s="198">
        <v>1</v>
      </c>
      <c r="C73" s="198">
        <v>4</v>
      </c>
      <c r="D73" s="199" t="s">
        <v>439</v>
      </c>
      <c r="E73" s="200" t="s">
        <v>19</v>
      </c>
      <c r="F73" s="112">
        <v>300</v>
      </c>
    </row>
    <row r="74" spans="1:6" s="2" customFormat="1">
      <c r="A74" s="196" t="s">
        <v>150</v>
      </c>
      <c r="B74" s="198">
        <v>1</v>
      </c>
      <c r="C74" s="198">
        <v>4</v>
      </c>
      <c r="D74" s="199" t="s">
        <v>210</v>
      </c>
      <c r="E74" s="200" t="s">
        <v>1078</v>
      </c>
      <c r="F74" s="112">
        <v>6100.9</v>
      </c>
    </row>
    <row r="75" spans="1:6" s="2" customFormat="1" ht="30">
      <c r="A75" s="196" t="s">
        <v>211</v>
      </c>
      <c r="B75" s="198">
        <v>1</v>
      </c>
      <c r="C75" s="198">
        <v>4</v>
      </c>
      <c r="D75" s="199" t="s">
        <v>212</v>
      </c>
      <c r="E75" s="200" t="s">
        <v>1078</v>
      </c>
      <c r="F75" s="112">
        <v>6100.9</v>
      </c>
    </row>
    <row r="76" spans="1:6" s="201" customFormat="1" ht="30">
      <c r="A76" s="196" t="s">
        <v>39</v>
      </c>
      <c r="B76" s="198">
        <v>1</v>
      </c>
      <c r="C76" s="198">
        <v>4</v>
      </c>
      <c r="D76" s="199" t="s">
        <v>213</v>
      </c>
      <c r="E76" s="200" t="s">
        <v>1078</v>
      </c>
      <c r="F76" s="112">
        <v>2245.9</v>
      </c>
    </row>
    <row r="77" spans="1:6" s="2" customFormat="1" ht="45">
      <c r="A77" s="196" t="s">
        <v>34</v>
      </c>
      <c r="B77" s="198">
        <v>1</v>
      </c>
      <c r="C77" s="198">
        <v>4</v>
      </c>
      <c r="D77" s="199" t="s">
        <v>213</v>
      </c>
      <c r="E77" s="200" t="s">
        <v>33</v>
      </c>
      <c r="F77" s="112">
        <v>875.9</v>
      </c>
    </row>
    <row r="78" spans="1:6" s="9" customFormat="1" ht="39.6" customHeight="1">
      <c r="A78" s="196" t="s">
        <v>38</v>
      </c>
      <c r="B78" s="198">
        <v>1</v>
      </c>
      <c r="C78" s="198">
        <v>4</v>
      </c>
      <c r="D78" s="199" t="s">
        <v>213</v>
      </c>
      <c r="E78" s="200" t="s">
        <v>37</v>
      </c>
      <c r="F78" s="112">
        <v>875.9</v>
      </c>
    </row>
    <row r="79" spans="1:6" s="2" customFormat="1">
      <c r="A79" s="196" t="s">
        <v>523</v>
      </c>
      <c r="B79" s="198">
        <v>1</v>
      </c>
      <c r="C79" s="198">
        <v>4</v>
      </c>
      <c r="D79" s="199" t="s">
        <v>213</v>
      </c>
      <c r="E79" s="200" t="s">
        <v>20</v>
      </c>
      <c r="F79" s="112">
        <v>1370</v>
      </c>
    </row>
    <row r="80" spans="1:6" s="2" customFormat="1">
      <c r="A80" s="196" t="s">
        <v>36</v>
      </c>
      <c r="B80" s="198">
        <v>1</v>
      </c>
      <c r="C80" s="198">
        <v>4</v>
      </c>
      <c r="D80" s="199" t="s">
        <v>213</v>
      </c>
      <c r="E80" s="200" t="s">
        <v>19</v>
      </c>
      <c r="F80" s="112">
        <v>1370</v>
      </c>
    </row>
    <row r="81" spans="1:6" s="201" customFormat="1" ht="45">
      <c r="A81" s="196" t="s">
        <v>151</v>
      </c>
      <c r="B81" s="198">
        <v>1</v>
      </c>
      <c r="C81" s="198">
        <v>4</v>
      </c>
      <c r="D81" s="199" t="s">
        <v>214</v>
      </c>
      <c r="E81" s="200" t="s">
        <v>1078</v>
      </c>
      <c r="F81" s="112">
        <v>3855</v>
      </c>
    </row>
    <row r="82" spans="1:6" s="2" customFormat="1" ht="45">
      <c r="A82" s="196" t="s">
        <v>34</v>
      </c>
      <c r="B82" s="198">
        <v>1</v>
      </c>
      <c r="C82" s="198">
        <v>4</v>
      </c>
      <c r="D82" s="199" t="s">
        <v>214</v>
      </c>
      <c r="E82" s="200" t="s">
        <v>33</v>
      </c>
      <c r="F82" s="112">
        <v>3855</v>
      </c>
    </row>
    <row r="83" spans="1:6" s="2" customFormat="1">
      <c r="A83" s="196" t="s">
        <v>38</v>
      </c>
      <c r="B83" s="198">
        <v>1</v>
      </c>
      <c r="C83" s="198">
        <v>4</v>
      </c>
      <c r="D83" s="199" t="s">
        <v>214</v>
      </c>
      <c r="E83" s="200" t="s">
        <v>37</v>
      </c>
      <c r="F83" s="112">
        <v>3855</v>
      </c>
    </row>
    <row r="84" spans="1:6" s="2" customFormat="1" ht="30">
      <c r="A84" s="196" t="s">
        <v>143</v>
      </c>
      <c r="B84" s="198">
        <v>1</v>
      </c>
      <c r="C84" s="198">
        <v>4</v>
      </c>
      <c r="D84" s="199" t="s">
        <v>245</v>
      </c>
      <c r="E84" s="200" t="s">
        <v>1078</v>
      </c>
      <c r="F84" s="112">
        <v>9542</v>
      </c>
    </row>
    <row r="85" spans="1:6" s="2" customFormat="1" ht="39.6" customHeight="1">
      <c r="A85" s="196" t="s">
        <v>946</v>
      </c>
      <c r="B85" s="198">
        <v>1</v>
      </c>
      <c r="C85" s="198">
        <v>4</v>
      </c>
      <c r="D85" s="199" t="s">
        <v>947</v>
      </c>
      <c r="E85" s="200" t="s">
        <v>1078</v>
      </c>
      <c r="F85" s="112">
        <v>9542</v>
      </c>
    </row>
    <row r="86" spans="1:6" s="9" customFormat="1" ht="30">
      <c r="A86" s="196" t="s">
        <v>948</v>
      </c>
      <c r="B86" s="198">
        <v>1</v>
      </c>
      <c r="C86" s="198">
        <v>4</v>
      </c>
      <c r="D86" s="199" t="s">
        <v>949</v>
      </c>
      <c r="E86" s="200" t="s">
        <v>1078</v>
      </c>
      <c r="F86" s="112">
        <v>9542</v>
      </c>
    </row>
    <row r="87" spans="1:6" s="2" customFormat="1" ht="45">
      <c r="A87" s="196" t="s">
        <v>34</v>
      </c>
      <c r="B87" s="198">
        <v>1</v>
      </c>
      <c r="C87" s="198">
        <v>4</v>
      </c>
      <c r="D87" s="199" t="s">
        <v>949</v>
      </c>
      <c r="E87" s="200" t="s">
        <v>33</v>
      </c>
      <c r="F87" s="112">
        <v>8710.2000000000007</v>
      </c>
    </row>
    <row r="88" spans="1:6" s="201" customFormat="1">
      <c r="A88" s="196" t="s">
        <v>38</v>
      </c>
      <c r="B88" s="198">
        <v>1</v>
      </c>
      <c r="C88" s="198">
        <v>4</v>
      </c>
      <c r="D88" s="199" t="s">
        <v>949</v>
      </c>
      <c r="E88" s="200" t="s">
        <v>37</v>
      </c>
      <c r="F88" s="112">
        <v>8710.2000000000007</v>
      </c>
    </row>
    <row r="89" spans="1:6" s="2" customFormat="1">
      <c r="A89" s="196" t="s">
        <v>523</v>
      </c>
      <c r="B89" s="198">
        <v>1</v>
      </c>
      <c r="C89" s="198">
        <v>4</v>
      </c>
      <c r="D89" s="199" t="s">
        <v>949</v>
      </c>
      <c r="E89" s="200" t="s">
        <v>20</v>
      </c>
      <c r="F89" s="112">
        <v>831.8</v>
      </c>
    </row>
    <row r="90" spans="1:6" s="2" customFormat="1">
      <c r="A90" s="196" t="s">
        <v>36</v>
      </c>
      <c r="B90" s="198">
        <v>1</v>
      </c>
      <c r="C90" s="198">
        <v>4</v>
      </c>
      <c r="D90" s="199" t="s">
        <v>949</v>
      </c>
      <c r="E90" s="200" t="s">
        <v>19</v>
      </c>
      <c r="F90" s="112">
        <v>831.8</v>
      </c>
    </row>
    <row r="91" spans="1:6" s="9" customFormat="1" ht="30">
      <c r="A91" s="196" t="s">
        <v>519</v>
      </c>
      <c r="B91" s="198">
        <v>1</v>
      </c>
      <c r="C91" s="198">
        <v>4</v>
      </c>
      <c r="D91" s="199" t="s">
        <v>513</v>
      </c>
      <c r="E91" s="200" t="s">
        <v>1078</v>
      </c>
      <c r="F91" s="112">
        <v>1989</v>
      </c>
    </row>
    <row r="92" spans="1:6" s="2" customFormat="1" ht="39.6" customHeight="1">
      <c r="A92" s="196" t="s">
        <v>514</v>
      </c>
      <c r="B92" s="198">
        <v>1</v>
      </c>
      <c r="C92" s="198">
        <v>4</v>
      </c>
      <c r="D92" s="199" t="s">
        <v>518</v>
      </c>
      <c r="E92" s="200" t="s">
        <v>1078</v>
      </c>
      <c r="F92" s="112">
        <v>1989</v>
      </c>
    </row>
    <row r="93" spans="1:6" s="2" customFormat="1" ht="45">
      <c r="A93" s="196" t="s">
        <v>540</v>
      </c>
      <c r="B93" s="198">
        <v>1</v>
      </c>
      <c r="C93" s="198">
        <v>4</v>
      </c>
      <c r="D93" s="199" t="s">
        <v>512</v>
      </c>
      <c r="E93" s="200" t="s">
        <v>1078</v>
      </c>
      <c r="F93" s="112">
        <v>1989</v>
      </c>
    </row>
    <row r="94" spans="1:6" s="2" customFormat="1" ht="45">
      <c r="A94" s="196" t="s">
        <v>34</v>
      </c>
      <c r="B94" s="198">
        <v>1</v>
      </c>
      <c r="C94" s="198">
        <v>4</v>
      </c>
      <c r="D94" s="199" t="s">
        <v>512</v>
      </c>
      <c r="E94" s="200" t="s">
        <v>33</v>
      </c>
      <c r="F94" s="112">
        <v>1471.2</v>
      </c>
    </row>
    <row r="95" spans="1:6" s="201" customFormat="1">
      <c r="A95" s="196" t="s">
        <v>38</v>
      </c>
      <c r="B95" s="198">
        <v>1</v>
      </c>
      <c r="C95" s="198">
        <v>4</v>
      </c>
      <c r="D95" s="199" t="s">
        <v>512</v>
      </c>
      <c r="E95" s="200" t="s">
        <v>37</v>
      </c>
      <c r="F95" s="112">
        <v>1471.2</v>
      </c>
    </row>
    <row r="96" spans="1:6" s="2" customFormat="1">
      <c r="A96" s="196" t="s">
        <v>523</v>
      </c>
      <c r="B96" s="198">
        <v>1</v>
      </c>
      <c r="C96" s="198">
        <v>4</v>
      </c>
      <c r="D96" s="199" t="s">
        <v>512</v>
      </c>
      <c r="E96" s="200" t="s">
        <v>20</v>
      </c>
      <c r="F96" s="112">
        <v>517.79999999999995</v>
      </c>
    </row>
    <row r="97" spans="1:6" s="2" customFormat="1">
      <c r="A97" s="196" t="s">
        <v>36</v>
      </c>
      <c r="B97" s="198">
        <v>1</v>
      </c>
      <c r="C97" s="198">
        <v>4</v>
      </c>
      <c r="D97" s="199" t="s">
        <v>512</v>
      </c>
      <c r="E97" s="200" t="s">
        <v>19</v>
      </c>
      <c r="F97" s="112">
        <v>517.79999999999995</v>
      </c>
    </row>
    <row r="98" spans="1:6" s="9" customFormat="1">
      <c r="A98" s="196" t="s">
        <v>49</v>
      </c>
      <c r="B98" s="198">
        <v>1</v>
      </c>
      <c r="C98" s="198">
        <v>4</v>
      </c>
      <c r="D98" s="199" t="s">
        <v>215</v>
      </c>
      <c r="E98" s="200" t="s">
        <v>1078</v>
      </c>
      <c r="F98" s="112">
        <v>86651.3</v>
      </c>
    </row>
    <row r="99" spans="1:6" s="2" customFormat="1" ht="39.6" customHeight="1">
      <c r="A99" s="196" t="s">
        <v>524</v>
      </c>
      <c r="B99" s="198">
        <v>1</v>
      </c>
      <c r="C99" s="198">
        <v>4</v>
      </c>
      <c r="D99" s="199" t="s">
        <v>216</v>
      </c>
      <c r="E99" s="200" t="s">
        <v>1078</v>
      </c>
      <c r="F99" s="112">
        <v>86651.3</v>
      </c>
    </row>
    <row r="100" spans="1:6" s="2" customFormat="1" ht="30">
      <c r="A100" s="196" t="s">
        <v>950</v>
      </c>
      <c r="B100" s="198">
        <v>1</v>
      </c>
      <c r="C100" s="198">
        <v>4</v>
      </c>
      <c r="D100" s="199" t="s">
        <v>951</v>
      </c>
      <c r="E100" s="200" t="s">
        <v>1078</v>
      </c>
      <c r="F100" s="112">
        <v>290</v>
      </c>
    </row>
    <row r="101" spans="1:6" s="2" customFormat="1" ht="45">
      <c r="A101" s="196" t="s">
        <v>34</v>
      </c>
      <c r="B101" s="198">
        <v>1</v>
      </c>
      <c r="C101" s="198">
        <v>4</v>
      </c>
      <c r="D101" s="199" t="s">
        <v>951</v>
      </c>
      <c r="E101" s="200" t="s">
        <v>33</v>
      </c>
      <c r="F101" s="112">
        <v>290</v>
      </c>
    </row>
    <row r="102" spans="1:6" s="201" customFormat="1" ht="39.6" customHeight="1">
      <c r="A102" s="196" t="s">
        <v>38</v>
      </c>
      <c r="B102" s="198">
        <v>1</v>
      </c>
      <c r="C102" s="198">
        <v>4</v>
      </c>
      <c r="D102" s="199" t="s">
        <v>951</v>
      </c>
      <c r="E102" s="200" t="s">
        <v>37</v>
      </c>
      <c r="F102" s="112">
        <v>290</v>
      </c>
    </row>
    <row r="103" spans="1:6" s="9" customFormat="1" ht="30">
      <c r="A103" s="196" t="s">
        <v>39</v>
      </c>
      <c r="B103" s="198">
        <v>1</v>
      </c>
      <c r="C103" s="198">
        <v>4</v>
      </c>
      <c r="D103" s="199" t="s">
        <v>217</v>
      </c>
      <c r="E103" s="200" t="s">
        <v>1078</v>
      </c>
      <c r="F103" s="112">
        <v>86361.3</v>
      </c>
    </row>
    <row r="104" spans="1:6" s="2" customFormat="1" ht="45">
      <c r="A104" s="196" t="s">
        <v>34</v>
      </c>
      <c r="B104" s="198">
        <v>1</v>
      </c>
      <c r="C104" s="198">
        <v>4</v>
      </c>
      <c r="D104" s="199" t="s">
        <v>217</v>
      </c>
      <c r="E104" s="200" t="s">
        <v>33</v>
      </c>
      <c r="F104" s="112">
        <v>66080.899999999994</v>
      </c>
    </row>
    <row r="105" spans="1:6" s="201" customFormat="1">
      <c r="A105" s="196" t="s">
        <v>38</v>
      </c>
      <c r="B105" s="198">
        <v>1</v>
      </c>
      <c r="C105" s="198">
        <v>4</v>
      </c>
      <c r="D105" s="199" t="s">
        <v>217</v>
      </c>
      <c r="E105" s="200" t="s">
        <v>37</v>
      </c>
      <c r="F105" s="112">
        <v>66080.899999999994</v>
      </c>
    </row>
    <row r="106" spans="1:6" s="2" customFormat="1">
      <c r="A106" s="196" t="s">
        <v>523</v>
      </c>
      <c r="B106" s="198">
        <v>1</v>
      </c>
      <c r="C106" s="198">
        <v>4</v>
      </c>
      <c r="D106" s="199" t="s">
        <v>217</v>
      </c>
      <c r="E106" s="200" t="s">
        <v>20</v>
      </c>
      <c r="F106" s="112">
        <v>17738.7</v>
      </c>
    </row>
    <row r="107" spans="1:6" s="2" customFormat="1">
      <c r="A107" s="196" t="s">
        <v>36</v>
      </c>
      <c r="B107" s="198">
        <v>1</v>
      </c>
      <c r="C107" s="198">
        <v>4</v>
      </c>
      <c r="D107" s="199" t="s">
        <v>217</v>
      </c>
      <c r="E107" s="200" t="s">
        <v>19</v>
      </c>
      <c r="F107" s="112">
        <v>17738.7</v>
      </c>
    </row>
    <row r="108" spans="1:6" s="2" customFormat="1">
      <c r="A108" s="196" t="s">
        <v>18</v>
      </c>
      <c r="B108" s="198">
        <v>1</v>
      </c>
      <c r="C108" s="198">
        <v>4</v>
      </c>
      <c r="D108" s="199" t="s">
        <v>217</v>
      </c>
      <c r="E108" s="200" t="s">
        <v>17</v>
      </c>
      <c r="F108" s="112">
        <v>31.8</v>
      </c>
    </row>
    <row r="109" spans="1:6" s="2" customFormat="1">
      <c r="A109" s="196" t="s">
        <v>16</v>
      </c>
      <c r="B109" s="198">
        <v>1</v>
      </c>
      <c r="C109" s="198">
        <v>4</v>
      </c>
      <c r="D109" s="199" t="s">
        <v>217</v>
      </c>
      <c r="E109" s="200" t="s">
        <v>15</v>
      </c>
      <c r="F109" s="112">
        <v>31.8</v>
      </c>
    </row>
    <row r="110" spans="1:6" s="2" customFormat="1">
      <c r="A110" s="196" t="s">
        <v>30</v>
      </c>
      <c r="B110" s="198">
        <v>1</v>
      </c>
      <c r="C110" s="198">
        <v>4</v>
      </c>
      <c r="D110" s="199" t="s">
        <v>217</v>
      </c>
      <c r="E110" s="200" t="s">
        <v>4</v>
      </c>
      <c r="F110" s="112">
        <v>2509.9</v>
      </c>
    </row>
    <row r="111" spans="1:6" s="9" customFormat="1" ht="16.5" customHeight="1">
      <c r="A111" s="196" t="s">
        <v>29</v>
      </c>
      <c r="B111" s="198">
        <v>1</v>
      </c>
      <c r="C111" s="198">
        <v>4</v>
      </c>
      <c r="D111" s="199" t="s">
        <v>217</v>
      </c>
      <c r="E111" s="200" t="s">
        <v>28</v>
      </c>
      <c r="F111" s="112">
        <v>2509.9</v>
      </c>
    </row>
    <row r="112" spans="1:6" s="2" customFormat="1">
      <c r="A112" s="196" t="s">
        <v>58</v>
      </c>
      <c r="B112" s="198">
        <v>1</v>
      </c>
      <c r="C112" s="198">
        <v>4</v>
      </c>
      <c r="D112" s="199" t="s">
        <v>228</v>
      </c>
      <c r="E112" s="200" t="s">
        <v>1078</v>
      </c>
      <c r="F112" s="112">
        <v>465</v>
      </c>
    </row>
    <row r="113" spans="1:6" s="2" customFormat="1" ht="30">
      <c r="A113" s="196" t="s">
        <v>158</v>
      </c>
      <c r="B113" s="198">
        <v>1</v>
      </c>
      <c r="C113" s="198">
        <v>4</v>
      </c>
      <c r="D113" s="199" t="s">
        <v>262</v>
      </c>
      <c r="E113" s="200" t="s">
        <v>1078</v>
      </c>
      <c r="F113" s="112">
        <v>465</v>
      </c>
    </row>
    <row r="114" spans="1:6" s="2" customFormat="1" ht="30">
      <c r="A114" s="196" t="s">
        <v>267</v>
      </c>
      <c r="B114" s="198">
        <v>1</v>
      </c>
      <c r="C114" s="198">
        <v>4</v>
      </c>
      <c r="D114" s="199" t="s">
        <v>268</v>
      </c>
      <c r="E114" s="200" t="s">
        <v>1078</v>
      </c>
      <c r="F114" s="112">
        <v>465</v>
      </c>
    </row>
    <row r="115" spans="1:6" s="2" customFormat="1" ht="18.75" customHeight="1">
      <c r="A115" s="196" t="s">
        <v>593</v>
      </c>
      <c r="B115" s="198">
        <v>1</v>
      </c>
      <c r="C115" s="198">
        <v>4</v>
      </c>
      <c r="D115" s="199" t="s">
        <v>269</v>
      </c>
      <c r="E115" s="200" t="s">
        <v>1078</v>
      </c>
      <c r="F115" s="112">
        <v>465</v>
      </c>
    </row>
    <row r="116" spans="1:6" s="2" customFormat="1" ht="18.75" customHeight="1">
      <c r="A116" s="196" t="s">
        <v>523</v>
      </c>
      <c r="B116" s="198">
        <v>1</v>
      </c>
      <c r="C116" s="198">
        <v>4</v>
      </c>
      <c r="D116" s="199" t="s">
        <v>269</v>
      </c>
      <c r="E116" s="200" t="s">
        <v>20</v>
      </c>
      <c r="F116" s="112">
        <v>465</v>
      </c>
    </row>
    <row r="117" spans="1:6" s="201" customFormat="1" ht="18.75" customHeight="1">
      <c r="A117" s="196" t="s">
        <v>36</v>
      </c>
      <c r="B117" s="198">
        <v>1</v>
      </c>
      <c r="C117" s="198">
        <v>4</v>
      </c>
      <c r="D117" s="199" t="s">
        <v>269</v>
      </c>
      <c r="E117" s="200" t="s">
        <v>19</v>
      </c>
      <c r="F117" s="112">
        <v>465</v>
      </c>
    </row>
    <row r="118" spans="1:6" s="9" customFormat="1" ht="30">
      <c r="A118" s="196" t="s">
        <v>218</v>
      </c>
      <c r="B118" s="198">
        <v>1</v>
      </c>
      <c r="C118" s="198">
        <v>4</v>
      </c>
      <c r="D118" s="199" t="s">
        <v>219</v>
      </c>
      <c r="E118" s="200" t="s">
        <v>1078</v>
      </c>
      <c r="F118" s="112">
        <v>50</v>
      </c>
    </row>
    <row r="119" spans="1:6" s="2" customFormat="1">
      <c r="A119" s="196" t="s">
        <v>220</v>
      </c>
      <c r="B119" s="198">
        <v>1</v>
      </c>
      <c r="C119" s="198">
        <v>4</v>
      </c>
      <c r="D119" s="199" t="s">
        <v>577</v>
      </c>
      <c r="E119" s="200" t="s">
        <v>1078</v>
      </c>
      <c r="F119" s="112">
        <v>50</v>
      </c>
    </row>
    <row r="120" spans="1:6" s="2" customFormat="1">
      <c r="A120" s="196" t="s">
        <v>221</v>
      </c>
      <c r="B120" s="198">
        <v>1</v>
      </c>
      <c r="C120" s="198">
        <v>4</v>
      </c>
      <c r="D120" s="199" t="s">
        <v>578</v>
      </c>
      <c r="E120" s="200" t="s">
        <v>1078</v>
      </c>
      <c r="F120" s="112">
        <v>50</v>
      </c>
    </row>
    <row r="121" spans="1:6" s="2" customFormat="1">
      <c r="A121" s="196" t="s">
        <v>523</v>
      </c>
      <c r="B121" s="198">
        <v>1</v>
      </c>
      <c r="C121" s="198">
        <v>4</v>
      </c>
      <c r="D121" s="199" t="s">
        <v>578</v>
      </c>
      <c r="E121" s="200" t="s">
        <v>20</v>
      </c>
      <c r="F121" s="112">
        <v>50</v>
      </c>
    </row>
    <row r="122" spans="1:6" s="201" customFormat="1">
      <c r="A122" s="196" t="s">
        <v>36</v>
      </c>
      <c r="B122" s="198">
        <v>1</v>
      </c>
      <c r="C122" s="198">
        <v>4</v>
      </c>
      <c r="D122" s="199" t="s">
        <v>578</v>
      </c>
      <c r="E122" s="200" t="s">
        <v>19</v>
      </c>
      <c r="F122" s="112">
        <v>50</v>
      </c>
    </row>
    <row r="123" spans="1:6" s="2" customFormat="1" ht="30">
      <c r="A123" s="196" t="s">
        <v>79</v>
      </c>
      <c r="B123" s="198">
        <v>1</v>
      </c>
      <c r="C123" s="198">
        <v>6</v>
      </c>
      <c r="D123" s="199" t="s">
        <v>1068</v>
      </c>
      <c r="E123" s="200" t="s">
        <v>1078</v>
      </c>
      <c r="F123" s="112">
        <v>18217.8</v>
      </c>
    </row>
    <row r="124" spans="1:6" s="2" customFormat="1">
      <c r="A124" s="196" t="s">
        <v>47</v>
      </c>
      <c r="B124" s="198">
        <v>1</v>
      </c>
      <c r="C124" s="198">
        <v>6</v>
      </c>
      <c r="D124" s="199" t="s">
        <v>205</v>
      </c>
      <c r="E124" s="200" t="s">
        <v>1078</v>
      </c>
      <c r="F124" s="112">
        <v>13429</v>
      </c>
    </row>
    <row r="125" spans="1:6" s="2" customFormat="1">
      <c r="A125" s="196" t="s">
        <v>49</v>
      </c>
      <c r="B125" s="198">
        <v>1</v>
      </c>
      <c r="C125" s="198">
        <v>6</v>
      </c>
      <c r="D125" s="199" t="s">
        <v>215</v>
      </c>
      <c r="E125" s="200" t="s">
        <v>1078</v>
      </c>
      <c r="F125" s="112">
        <v>13429</v>
      </c>
    </row>
    <row r="126" spans="1:6" s="2" customFormat="1" ht="39.6" customHeight="1">
      <c r="A126" s="196" t="s">
        <v>222</v>
      </c>
      <c r="B126" s="198">
        <v>1</v>
      </c>
      <c r="C126" s="198">
        <v>6</v>
      </c>
      <c r="D126" s="199" t="s">
        <v>223</v>
      </c>
      <c r="E126" s="200" t="s">
        <v>1078</v>
      </c>
      <c r="F126" s="112">
        <v>13429</v>
      </c>
    </row>
    <row r="127" spans="1:6" s="2" customFormat="1" ht="30">
      <c r="A127" s="196" t="s">
        <v>39</v>
      </c>
      <c r="B127" s="198">
        <v>1</v>
      </c>
      <c r="C127" s="198">
        <v>6</v>
      </c>
      <c r="D127" s="199" t="s">
        <v>224</v>
      </c>
      <c r="E127" s="200" t="s">
        <v>1078</v>
      </c>
      <c r="F127" s="112">
        <v>13429</v>
      </c>
    </row>
    <row r="128" spans="1:6" s="2" customFormat="1" ht="45">
      <c r="A128" s="196" t="s">
        <v>34</v>
      </c>
      <c r="B128" s="198">
        <v>1</v>
      </c>
      <c r="C128" s="198">
        <v>6</v>
      </c>
      <c r="D128" s="199" t="s">
        <v>224</v>
      </c>
      <c r="E128" s="200" t="s">
        <v>33</v>
      </c>
      <c r="F128" s="112">
        <v>12945.2</v>
      </c>
    </row>
    <row r="129" spans="1:6" s="201" customFormat="1" ht="21.75" customHeight="1">
      <c r="A129" s="196" t="s">
        <v>38</v>
      </c>
      <c r="B129" s="198">
        <v>1</v>
      </c>
      <c r="C129" s="198">
        <v>6</v>
      </c>
      <c r="D129" s="199" t="s">
        <v>224</v>
      </c>
      <c r="E129" s="200" t="s">
        <v>37</v>
      </c>
      <c r="F129" s="112">
        <v>12945.2</v>
      </c>
    </row>
    <row r="130" spans="1:6" s="2" customFormat="1">
      <c r="A130" s="196" t="s">
        <v>523</v>
      </c>
      <c r="B130" s="198">
        <v>1</v>
      </c>
      <c r="C130" s="198">
        <v>6</v>
      </c>
      <c r="D130" s="199" t="s">
        <v>224</v>
      </c>
      <c r="E130" s="200" t="s">
        <v>20</v>
      </c>
      <c r="F130" s="112">
        <v>480.9</v>
      </c>
    </row>
    <row r="131" spans="1:6" s="2" customFormat="1">
      <c r="A131" s="196" t="s">
        <v>36</v>
      </c>
      <c r="B131" s="198">
        <v>1</v>
      </c>
      <c r="C131" s="198">
        <v>6</v>
      </c>
      <c r="D131" s="199" t="s">
        <v>224</v>
      </c>
      <c r="E131" s="200" t="s">
        <v>19</v>
      </c>
      <c r="F131" s="112">
        <v>480.9</v>
      </c>
    </row>
    <row r="132" spans="1:6" s="2" customFormat="1">
      <c r="A132" s="196" t="s">
        <v>30</v>
      </c>
      <c r="B132" s="198">
        <v>1</v>
      </c>
      <c r="C132" s="198">
        <v>6</v>
      </c>
      <c r="D132" s="199" t="s">
        <v>224</v>
      </c>
      <c r="E132" s="200" t="s">
        <v>4</v>
      </c>
      <c r="F132" s="112">
        <v>2.9</v>
      </c>
    </row>
    <row r="133" spans="1:6" s="2" customFormat="1">
      <c r="A133" s="196" t="s">
        <v>29</v>
      </c>
      <c r="B133" s="198">
        <v>1</v>
      </c>
      <c r="C133" s="198">
        <v>6</v>
      </c>
      <c r="D133" s="199" t="s">
        <v>224</v>
      </c>
      <c r="E133" s="200" t="s">
        <v>28</v>
      </c>
      <c r="F133" s="112">
        <v>2.9</v>
      </c>
    </row>
    <row r="134" spans="1:6" s="2" customFormat="1" ht="39.6" customHeight="1">
      <c r="A134" s="196" t="s">
        <v>78</v>
      </c>
      <c r="B134" s="198">
        <v>1</v>
      </c>
      <c r="C134" s="198">
        <v>6</v>
      </c>
      <c r="D134" s="199" t="s">
        <v>225</v>
      </c>
      <c r="E134" s="200" t="s">
        <v>1078</v>
      </c>
      <c r="F134" s="112">
        <v>4788.8</v>
      </c>
    </row>
    <row r="135" spans="1:6" s="2" customFormat="1">
      <c r="A135" s="196" t="s">
        <v>77</v>
      </c>
      <c r="B135" s="198">
        <v>1</v>
      </c>
      <c r="C135" s="198">
        <v>6</v>
      </c>
      <c r="D135" s="199" t="s">
        <v>226</v>
      </c>
      <c r="E135" s="200" t="s">
        <v>1078</v>
      </c>
      <c r="F135" s="112">
        <v>1666.3</v>
      </c>
    </row>
    <row r="136" spans="1:6" s="9" customFormat="1" ht="45">
      <c r="A136" s="196" t="s">
        <v>34</v>
      </c>
      <c r="B136" s="198">
        <v>1</v>
      </c>
      <c r="C136" s="198">
        <v>6</v>
      </c>
      <c r="D136" s="199" t="s">
        <v>226</v>
      </c>
      <c r="E136" s="200" t="s">
        <v>33</v>
      </c>
      <c r="F136" s="112">
        <v>1666.3</v>
      </c>
    </row>
    <row r="137" spans="1:6" s="201" customFormat="1" ht="21.75" customHeight="1">
      <c r="A137" s="196" t="s">
        <v>38</v>
      </c>
      <c r="B137" s="198">
        <v>1</v>
      </c>
      <c r="C137" s="198">
        <v>6</v>
      </c>
      <c r="D137" s="199" t="s">
        <v>226</v>
      </c>
      <c r="E137" s="200" t="s">
        <v>37</v>
      </c>
      <c r="F137" s="112">
        <v>1666.3</v>
      </c>
    </row>
    <row r="138" spans="1:6" s="2" customFormat="1">
      <c r="A138" s="196" t="s">
        <v>932</v>
      </c>
      <c r="B138" s="198">
        <v>1</v>
      </c>
      <c r="C138" s="198">
        <v>6</v>
      </c>
      <c r="D138" s="199" t="s">
        <v>933</v>
      </c>
      <c r="E138" s="200" t="s">
        <v>1078</v>
      </c>
      <c r="F138" s="112">
        <v>232.3</v>
      </c>
    </row>
    <row r="139" spans="1:6" s="2" customFormat="1" ht="45">
      <c r="A139" s="196" t="s">
        <v>34</v>
      </c>
      <c r="B139" s="198">
        <v>1</v>
      </c>
      <c r="C139" s="198">
        <v>6</v>
      </c>
      <c r="D139" s="199" t="s">
        <v>933</v>
      </c>
      <c r="E139" s="200" t="s">
        <v>33</v>
      </c>
      <c r="F139" s="112">
        <v>232.3</v>
      </c>
    </row>
    <row r="140" spans="1:6" s="201" customFormat="1" ht="21.75" customHeight="1">
      <c r="A140" s="196" t="s">
        <v>38</v>
      </c>
      <c r="B140" s="198">
        <v>1</v>
      </c>
      <c r="C140" s="198">
        <v>6</v>
      </c>
      <c r="D140" s="199" t="s">
        <v>933</v>
      </c>
      <c r="E140" s="200" t="s">
        <v>37</v>
      </c>
      <c r="F140" s="112">
        <v>232.3</v>
      </c>
    </row>
    <row r="141" spans="1:6" s="2" customFormat="1">
      <c r="A141" s="196" t="s">
        <v>934</v>
      </c>
      <c r="B141" s="198">
        <v>1</v>
      </c>
      <c r="C141" s="198">
        <v>6</v>
      </c>
      <c r="D141" s="199" t="s">
        <v>935</v>
      </c>
      <c r="E141" s="200" t="s">
        <v>1078</v>
      </c>
      <c r="F141" s="112">
        <v>315.7</v>
      </c>
    </row>
    <row r="142" spans="1:6" s="9" customFormat="1" ht="45">
      <c r="A142" s="196" t="s">
        <v>34</v>
      </c>
      <c r="B142" s="198">
        <v>1</v>
      </c>
      <c r="C142" s="198">
        <v>6</v>
      </c>
      <c r="D142" s="199" t="s">
        <v>935</v>
      </c>
      <c r="E142" s="200" t="s">
        <v>33</v>
      </c>
      <c r="F142" s="112">
        <v>315.7</v>
      </c>
    </row>
    <row r="143" spans="1:6" s="201" customFormat="1" ht="21.75" customHeight="1">
      <c r="A143" s="196" t="s">
        <v>38</v>
      </c>
      <c r="B143" s="198">
        <v>1</v>
      </c>
      <c r="C143" s="198">
        <v>6</v>
      </c>
      <c r="D143" s="199" t="s">
        <v>935</v>
      </c>
      <c r="E143" s="200" t="s">
        <v>37</v>
      </c>
      <c r="F143" s="112">
        <v>315.7</v>
      </c>
    </row>
    <row r="144" spans="1:6" s="2" customFormat="1">
      <c r="A144" s="196" t="s">
        <v>936</v>
      </c>
      <c r="B144" s="198">
        <v>1</v>
      </c>
      <c r="C144" s="198">
        <v>6</v>
      </c>
      <c r="D144" s="199" t="s">
        <v>937</v>
      </c>
      <c r="E144" s="200" t="s">
        <v>1078</v>
      </c>
      <c r="F144" s="112">
        <v>92.7</v>
      </c>
    </row>
    <row r="145" spans="1:6" s="2" customFormat="1" ht="45">
      <c r="A145" s="196" t="s">
        <v>34</v>
      </c>
      <c r="B145" s="198">
        <v>1</v>
      </c>
      <c r="C145" s="198">
        <v>6</v>
      </c>
      <c r="D145" s="199" t="s">
        <v>937</v>
      </c>
      <c r="E145" s="200" t="s">
        <v>33</v>
      </c>
      <c r="F145" s="112">
        <v>92.7</v>
      </c>
    </row>
    <row r="146" spans="1:6" s="201" customFormat="1" ht="21.75" customHeight="1">
      <c r="A146" s="196" t="s">
        <v>38</v>
      </c>
      <c r="B146" s="198">
        <v>1</v>
      </c>
      <c r="C146" s="198">
        <v>6</v>
      </c>
      <c r="D146" s="199" t="s">
        <v>937</v>
      </c>
      <c r="E146" s="200" t="s">
        <v>37</v>
      </c>
      <c r="F146" s="112">
        <v>92.7</v>
      </c>
    </row>
    <row r="147" spans="1:6" s="2" customFormat="1">
      <c r="A147" s="196" t="s">
        <v>938</v>
      </c>
      <c r="B147" s="198">
        <v>1</v>
      </c>
      <c r="C147" s="198">
        <v>6</v>
      </c>
      <c r="D147" s="199" t="s">
        <v>939</v>
      </c>
      <c r="E147" s="200" t="s">
        <v>1078</v>
      </c>
      <c r="F147" s="112">
        <v>145.9</v>
      </c>
    </row>
    <row r="148" spans="1:6" s="2" customFormat="1" ht="45">
      <c r="A148" s="196" t="s">
        <v>34</v>
      </c>
      <c r="B148" s="198">
        <v>1</v>
      </c>
      <c r="C148" s="198">
        <v>6</v>
      </c>
      <c r="D148" s="199" t="s">
        <v>939</v>
      </c>
      <c r="E148" s="200" t="s">
        <v>33</v>
      </c>
      <c r="F148" s="112">
        <v>145.9</v>
      </c>
    </row>
    <row r="149" spans="1:6" s="201" customFormat="1" ht="21.75" customHeight="1">
      <c r="A149" s="196" t="s">
        <v>38</v>
      </c>
      <c r="B149" s="198">
        <v>1</v>
      </c>
      <c r="C149" s="198">
        <v>6</v>
      </c>
      <c r="D149" s="199" t="s">
        <v>939</v>
      </c>
      <c r="E149" s="200" t="s">
        <v>37</v>
      </c>
      <c r="F149" s="112">
        <v>145.9</v>
      </c>
    </row>
    <row r="150" spans="1:6" s="2" customFormat="1">
      <c r="A150" s="196" t="s">
        <v>940</v>
      </c>
      <c r="B150" s="198">
        <v>1</v>
      </c>
      <c r="C150" s="198">
        <v>6</v>
      </c>
      <c r="D150" s="199" t="s">
        <v>941</v>
      </c>
      <c r="E150" s="200" t="s">
        <v>1078</v>
      </c>
      <c r="F150" s="112">
        <v>46.5</v>
      </c>
    </row>
    <row r="151" spans="1:6" s="2" customFormat="1" ht="45">
      <c r="A151" s="196" t="s">
        <v>34</v>
      </c>
      <c r="B151" s="198">
        <v>1</v>
      </c>
      <c r="C151" s="198">
        <v>6</v>
      </c>
      <c r="D151" s="199" t="s">
        <v>941</v>
      </c>
      <c r="E151" s="200" t="s">
        <v>33</v>
      </c>
      <c r="F151" s="112">
        <v>46.5</v>
      </c>
    </row>
    <row r="152" spans="1:6" s="201" customFormat="1" ht="21.75" customHeight="1">
      <c r="A152" s="196" t="s">
        <v>38</v>
      </c>
      <c r="B152" s="198">
        <v>1</v>
      </c>
      <c r="C152" s="198">
        <v>6</v>
      </c>
      <c r="D152" s="199" t="s">
        <v>941</v>
      </c>
      <c r="E152" s="200" t="s">
        <v>37</v>
      </c>
      <c r="F152" s="112">
        <v>46.5</v>
      </c>
    </row>
    <row r="153" spans="1:6" s="2" customFormat="1">
      <c r="A153" s="196" t="s">
        <v>942</v>
      </c>
      <c r="B153" s="198">
        <v>1</v>
      </c>
      <c r="C153" s="198">
        <v>6</v>
      </c>
      <c r="D153" s="199" t="s">
        <v>943</v>
      </c>
      <c r="E153" s="200" t="s">
        <v>1078</v>
      </c>
      <c r="F153" s="112">
        <v>99.2</v>
      </c>
    </row>
    <row r="154" spans="1:6" s="2" customFormat="1" ht="45">
      <c r="A154" s="196" t="s">
        <v>34</v>
      </c>
      <c r="B154" s="198">
        <v>1</v>
      </c>
      <c r="C154" s="198">
        <v>6</v>
      </c>
      <c r="D154" s="199" t="s">
        <v>943</v>
      </c>
      <c r="E154" s="200" t="s">
        <v>33</v>
      </c>
      <c r="F154" s="112">
        <v>99.2</v>
      </c>
    </row>
    <row r="155" spans="1:6" s="201" customFormat="1" ht="21.75" customHeight="1">
      <c r="A155" s="196" t="s">
        <v>38</v>
      </c>
      <c r="B155" s="198">
        <v>1</v>
      </c>
      <c r="C155" s="198">
        <v>6</v>
      </c>
      <c r="D155" s="199" t="s">
        <v>943</v>
      </c>
      <c r="E155" s="200" t="s">
        <v>37</v>
      </c>
      <c r="F155" s="112">
        <v>99.2</v>
      </c>
    </row>
    <row r="156" spans="1:6" s="2" customFormat="1">
      <c r="A156" s="196" t="s">
        <v>944</v>
      </c>
      <c r="B156" s="198">
        <v>1</v>
      </c>
      <c r="C156" s="198">
        <v>6</v>
      </c>
      <c r="D156" s="199" t="s">
        <v>945</v>
      </c>
      <c r="E156" s="200" t="s">
        <v>1078</v>
      </c>
      <c r="F156" s="112">
        <v>156</v>
      </c>
    </row>
    <row r="157" spans="1:6" s="2" customFormat="1" ht="45">
      <c r="A157" s="196" t="s">
        <v>34</v>
      </c>
      <c r="B157" s="198">
        <v>1</v>
      </c>
      <c r="C157" s="198">
        <v>6</v>
      </c>
      <c r="D157" s="199" t="s">
        <v>945</v>
      </c>
      <c r="E157" s="200" t="s">
        <v>33</v>
      </c>
      <c r="F157" s="112">
        <v>156</v>
      </c>
    </row>
    <row r="158" spans="1:6" s="201" customFormat="1" ht="21.75" customHeight="1">
      <c r="A158" s="196" t="s">
        <v>38</v>
      </c>
      <c r="B158" s="198">
        <v>1</v>
      </c>
      <c r="C158" s="198">
        <v>6</v>
      </c>
      <c r="D158" s="199" t="s">
        <v>945</v>
      </c>
      <c r="E158" s="200" t="s">
        <v>37</v>
      </c>
      <c r="F158" s="112">
        <v>156</v>
      </c>
    </row>
    <row r="159" spans="1:6" s="2" customFormat="1">
      <c r="A159" s="196" t="s">
        <v>76</v>
      </c>
      <c r="B159" s="198">
        <v>1</v>
      </c>
      <c r="C159" s="198">
        <v>6</v>
      </c>
      <c r="D159" s="199" t="s">
        <v>189</v>
      </c>
      <c r="E159" s="200" t="s">
        <v>1078</v>
      </c>
      <c r="F159" s="112">
        <v>2034.2</v>
      </c>
    </row>
    <row r="160" spans="1:6" s="2" customFormat="1" ht="45">
      <c r="A160" s="196" t="s">
        <v>34</v>
      </c>
      <c r="B160" s="198">
        <v>1</v>
      </c>
      <c r="C160" s="198">
        <v>6</v>
      </c>
      <c r="D160" s="199" t="s">
        <v>189</v>
      </c>
      <c r="E160" s="200" t="s">
        <v>33</v>
      </c>
      <c r="F160" s="112">
        <v>1484.2</v>
      </c>
    </row>
    <row r="161" spans="1:6" s="201" customFormat="1" ht="21.75" customHeight="1">
      <c r="A161" s="196" t="s">
        <v>38</v>
      </c>
      <c r="B161" s="198">
        <v>1</v>
      </c>
      <c r="C161" s="198">
        <v>6</v>
      </c>
      <c r="D161" s="199" t="s">
        <v>189</v>
      </c>
      <c r="E161" s="200" t="s">
        <v>37</v>
      </c>
      <c r="F161" s="112">
        <v>1484.2</v>
      </c>
    </row>
    <row r="162" spans="1:6" s="2" customFormat="1">
      <c r="A162" s="196" t="s">
        <v>523</v>
      </c>
      <c r="B162" s="198">
        <v>1</v>
      </c>
      <c r="C162" s="198">
        <v>6</v>
      </c>
      <c r="D162" s="199" t="s">
        <v>189</v>
      </c>
      <c r="E162" s="200" t="s">
        <v>20</v>
      </c>
      <c r="F162" s="112">
        <v>550</v>
      </c>
    </row>
    <row r="163" spans="1:6" s="2" customFormat="1">
      <c r="A163" s="196" t="s">
        <v>36</v>
      </c>
      <c r="B163" s="198">
        <v>1</v>
      </c>
      <c r="C163" s="198">
        <v>6</v>
      </c>
      <c r="D163" s="199" t="s">
        <v>189</v>
      </c>
      <c r="E163" s="200" t="s">
        <v>19</v>
      </c>
      <c r="F163" s="112">
        <v>550</v>
      </c>
    </row>
    <row r="164" spans="1:6" s="9" customFormat="1">
      <c r="A164" s="196" t="s">
        <v>152</v>
      </c>
      <c r="B164" s="198">
        <v>1</v>
      </c>
      <c r="C164" s="198">
        <v>11</v>
      </c>
      <c r="D164" s="199" t="s">
        <v>1068</v>
      </c>
      <c r="E164" s="200" t="s">
        <v>1078</v>
      </c>
      <c r="F164" s="112">
        <v>1500</v>
      </c>
    </row>
    <row r="165" spans="1:6" s="2" customFormat="1">
      <c r="A165" s="196" t="s">
        <v>47</v>
      </c>
      <c r="B165" s="198">
        <v>1</v>
      </c>
      <c r="C165" s="198">
        <v>11</v>
      </c>
      <c r="D165" s="199" t="s">
        <v>205</v>
      </c>
      <c r="E165" s="200" t="s">
        <v>1078</v>
      </c>
      <c r="F165" s="112">
        <v>500</v>
      </c>
    </row>
    <row r="166" spans="1:6" s="2" customFormat="1">
      <c r="A166" s="196" t="s">
        <v>49</v>
      </c>
      <c r="B166" s="198">
        <v>1</v>
      </c>
      <c r="C166" s="198">
        <v>11</v>
      </c>
      <c r="D166" s="199" t="s">
        <v>215</v>
      </c>
      <c r="E166" s="200" t="s">
        <v>1078</v>
      </c>
      <c r="F166" s="112">
        <v>500</v>
      </c>
    </row>
    <row r="167" spans="1:6" s="9" customFormat="1" ht="30">
      <c r="A167" s="196" t="s">
        <v>524</v>
      </c>
      <c r="B167" s="198">
        <v>1</v>
      </c>
      <c r="C167" s="198">
        <v>11</v>
      </c>
      <c r="D167" s="199" t="s">
        <v>216</v>
      </c>
      <c r="E167" s="200" t="s">
        <v>1078</v>
      </c>
      <c r="F167" s="112">
        <v>500</v>
      </c>
    </row>
    <row r="168" spans="1:6" s="2" customFormat="1">
      <c r="A168" s="196" t="s">
        <v>525</v>
      </c>
      <c r="B168" s="198">
        <v>1</v>
      </c>
      <c r="C168" s="198">
        <v>11</v>
      </c>
      <c r="D168" s="199" t="s">
        <v>227</v>
      </c>
      <c r="E168" s="200" t="s">
        <v>1078</v>
      </c>
      <c r="F168" s="112">
        <v>500</v>
      </c>
    </row>
    <row r="169" spans="1:6" s="2" customFormat="1">
      <c r="A169" s="196" t="s">
        <v>30</v>
      </c>
      <c r="B169" s="198">
        <v>1</v>
      </c>
      <c r="C169" s="198">
        <v>11</v>
      </c>
      <c r="D169" s="199" t="s">
        <v>227</v>
      </c>
      <c r="E169" s="200" t="s">
        <v>4</v>
      </c>
      <c r="F169" s="112">
        <v>500</v>
      </c>
    </row>
    <row r="170" spans="1:6" s="201" customFormat="1">
      <c r="A170" s="196" t="s">
        <v>88</v>
      </c>
      <c r="B170" s="198">
        <v>1</v>
      </c>
      <c r="C170" s="198">
        <v>11</v>
      </c>
      <c r="D170" s="199" t="s">
        <v>227</v>
      </c>
      <c r="E170" s="200" t="s">
        <v>87</v>
      </c>
      <c r="F170" s="112">
        <v>500</v>
      </c>
    </row>
    <row r="171" spans="1:6" s="9" customFormat="1">
      <c r="A171" s="196" t="s">
        <v>58</v>
      </c>
      <c r="B171" s="198">
        <v>1</v>
      </c>
      <c r="C171" s="198">
        <v>11</v>
      </c>
      <c r="D171" s="199" t="s">
        <v>228</v>
      </c>
      <c r="E171" s="200" t="s">
        <v>1078</v>
      </c>
      <c r="F171" s="112">
        <v>1000</v>
      </c>
    </row>
    <row r="172" spans="1:6" s="2" customFormat="1" ht="30">
      <c r="A172" s="196" t="s">
        <v>1065</v>
      </c>
      <c r="B172" s="198">
        <v>1</v>
      </c>
      <c r="C172" s="198">
        <v>11</v>
      </c>
      <c r="D172" s="199" t="s">
        <v>229</v>
      </c>
      <c r="E172" s="200" t="s">
        <v>1078</v>
      </c>
      <c r="F172" s="112">
        <v>1000</v>
      </c>
    </row>
    <row r="173" spans="1:6" s="2" customFormat="1">
      <c r="A173" s="196" t="s">
        <v>230</v>
      </c>
      <c r="B173" s="198">
        <v>1</v>
      </c>
      <c r="C173" s="198">
        <v>11</v>
      </c>
      <c r="D173" s="199" t="s">
        <v>231</v>
      </c>
      <c r="E173" s="200" t="s">
        <v>1078</v>
      </c>
      <c r="F173" s="112">
        <v>1000</v>
      </c>
    </row>
    <row r="174" spans="1:6" s="9" customFormat="1" ht="30">
      <c r="A174" s="196" t="s">
        <v>892</v>
      </c>
      <c r="B174" s="198">
        <v>1</v>
      </c>
      <c r="C174" s="198">
        <v>11</v>
      </c>
      <c r="D174" s="199" t="s">
        <v>232</v>
      </c>
      <c r="E174" s="200" t="s">
        <v>1078</v>
      </c>
      <c r="F174" s="112">
        <v>1000</v>
      </c>
    </row>
    <row r="175" spans="1:6" s="2" customFormat="1">
      <c r="A175" s="196" t="s">
        <v>30</v>
      </c>
      <c r="B175" s="198">
        <v>1</v>
      </c>
      <c r="C175" s="198">
        <v>11</v>
      </c>
      <c r="D175" s="199" t="s">
        <v>232</v>
      </c>
      <c r="E175" s="200" t="s">
        <v>4</v>
      </c>
      <c r="F175" s="112">
        <v>1000</v>
      </c>
    </row>
    <row r="176" spans="1:6" s="201" customFormat="1">
      <c r="A176" s="196" t="s">
        <v>88</v>
      </c>
      <c r="B176" s="198">
        <v>1</v>
      </c>
      <c r="C176" s="198">
        <v>11</v>
      </c>
      <c r="D176" s="199" t="s">
        <v>232</v>
      </c>
      <c r="E176" s="200" t="s">
        <v>87</v>
      </c>
      <c r="F176" s="112">
        <v>1000</v>
      </c>
    </row>
    <row r="177" spans="1:6" s="2" customFormat="1">
      <c r="A177" s="196" t="s">
        <v>89</v>
      </c>
      <c r="B177" s="198">
        <v>1</v>
      </c>
      <c r="C177" s="198">
        <v>13</v>
      </c>
      <c r="D177" s="199" t="s">
        <v>1068</v>
      </c>
      <c r="E177" s="200" t="s">
        <v>1078</v>
      </c>
      <c r="F177" s="112">
        <v>106460</v>
      </c>
    </row>
    <row r="178" spans="1:6" s="2" customFormat="1">
      <c r="A178" s="196" t="s">
        <v>894</v>
      </c>
      <c r="B178" s="198">
        <v>1</v>
      </c>
      <c r="C178" s="198">
        <v>13</v>
      </c>
      <c r="D178" s="199" t="s">
        <v>468</v>
      </c>
      <c r="E178" s="200" t="s">
        <v>1078</v>
      </c>
      <c r="F178" s="112">
        <v>2500</v>
      </c>
    </row>
    <row r="179" spans="1:6" s="9" customFormat="1">
      <c r="A179" s="196" t="s">
        <v>952</v>
      </c>
      <c r="B179" s="198">
        <v>1</v>
      </c>
      <c r="C179" s="198">
        <v>13</v>
      </c>
      <c r="D179" s="199" t="s">
        <v>633</v>
      </c>
      <c r="E179" s="200" t="s">
        <v>1078</v>
      </c>
      <c r="F179" s="112">
        <v>2500</v>
      </c>
    </row>
    <row r="180" spans="1:6" s="2" customFormat="1" ht="45">
      <c r="A180" s="196" t="s">
        <v>903</v>
      </c>
      <c r="B180" s="198">
        <v>1</v>
      </c>
      <c r="C180" s="198">
        <v>13</v>
      </c>
      <c r="D180" s="199" t="s">
        <v>634</v>
      </c>
      <c r="E180" s="200" t="s">
        <v>1078</v>
      </c>
      <c r="F180" s="112">
        <v>2500</v>
      </c>
    </row>
    <row r="181" spans="1:6" s="2" customFormat="1" ht="45">
      <c r="A181" s="196" t="s">
        <v>904</v>
      </c>
      <c r="B181" s="198">
        <v>1</v>
      </c>
      <c r="C181" s="198">
        <v>13</v>
      </c>
      <c r="D181" s="199" t="s">
        <v>635</v>
      </c>
      <c r="E181" s="200" t="s">
        <v>1078</v>
      </c>
      <c r="F181" s="112">
        <v>2500</v>
      </c>
    </row>
    <row r="182" spans="1:6" s="9" customFormat="1">
      <c r="A182" s="196" t="s">
        <v>85</v>
      </c>
      <c r="B182" s="198">
        <v>1</v>
      </c>
      <c r="C182" s="198">
        <v>13</v>
      </c>
      <c r="D182" s="199" t="s">
        <v>635</v>
      </c>
      <c r="E182" s="200" t="s">
        <v>84</v>
      </c>
      <c r="F182" s="112">
        <v>2500</v>
      </c>
    </row>
    <row r="183" spans="1:6" s="201" customFormat="1">
      <c r="A183" s="196" t="s">
        <v>83</v>
      </c>
      <c r="B183" s="198">
        <v>1</v>
      </c>
      <c r="C183" s="198">
        <v>13</v>
      </c>
      <c r="D183" s="199" t="s">
        <v>635</v>
      </c>
      <c r="E183" s="200" t="s">
        <v>82</v>
      </c>
      <c r="F183" s="112">
        <v>2500</v>
      </c>
    </row>
    <row r="184" spans="1:6" s="9" customFormat="1" ht="39.6" customHeight="1">
      <c r="A184" s="196" t="s">
        <v>44</v>
      </c>
      <c r="B184" s="198">
        <v>1</v>
      </c>
      <c r="C184" s="198">
        <v>13</v>
      </c>
      <c r="D184" s="199" t="s">
        <v>190</v>
      </c>
      <c r="E184" s="200" t="s">
        <v>1078</v>
      </c>
      <c r="F184" s="112">
        <v>500</v>
      </c>
    </row>
    <row r="185" spans="1:6" s="2" customFormat="1">
      <c r="A185" s="196" t="s">
        <v>65</v>
      </c>
      <c r="B185" s="198">
        <v>1</v>
      </c>
      <c r="C185" s="198">
        <v>13</v>
      </c>
      <c r="D185" s="199" t="s">
        <v>191</v>
      </c>
      <c r="E185" s="200" t="s">
        <v>1078</v>
      </c>
      <c r="F185" s="112">
        <v>500</v>
      </c>
    </row>
    <row r="186" spans="1:6" s="2" customFormat="1" ht="45">
      <c r="A186" s="196" t="s">
        <v>192</v>
      </c>
      <c r="B186" s="198">
        <v>1</v>
      </c>
      <c r="C186" s="198">
        <v>13</v>
      </c>
      <c r="D186" s="199" t="s">
        <v>193</v>
      </c>
      <c r="E186" s="200" t="s">
        <v>1078</v>
      </c>
      <c r="F186" s="112">
        <v>500</v>
      </c>
    </row>
    <row r="187" spans="1:6" s="2" customFormat="1">
      <c r="A187" s="196" t="s">
        <v>494</v>
      </c>
      <c r="B187" s="198">
        <v>1</v>
      </c>
      <c r="C187" s="198">
        <v>13</v>
      </c>
      <c r="D187" s="199" t="s">
        <v>394</v>
      </c>
      <c r="E187" s="200" t="s">
        <v>1078</v>
      </c>
      <c r="F187" s="112">
        <v>500</v>
      </c>
    </row>
    <row r="188" spans="1:6" s="2" customFormat="1">
      <c r="A188" s="196" t="s">
        <v>523</v>
      </c>
      <c r="B188" s="198">
        <v>1</v>
      </c>
      <c r="C188" s="198">
        <v>13</v>
      </c>
      <c r="D188" s="199" t="s">
        <v>394</v>
      </c>
      <c r="E188" s="200" t="s">
        <v>20</v>
      </c>
      <c r="F188" s="112">
        <v>500</v>
      </c>
    </row>
    <row r="189" spans="1:6" s="201" customFormat="1">
      <c r="A189" s="196" t="s">
        <v>36</v>
      </c>
      <c r="B189" s="198">
        <v>1</v>
      </c>
      <c r="C189" s="198">
        <v>13</v>
      </c>
      <c r="D189" s="199" t="s">
        <v>394</v>
      </c>
      <c r="E189" s="200" t="s">
        <v>19</v>
      </c>
      <c r="F189" s="112">
        <v>500</v>
      </c>
    </row>
    <row r="190" spans="1:6" s="2" customFormat="1">
      <c r="A190" s="196" t="s">
        <v>162</v>
      </c>
      <c r="B190" s="198">
        <v>1</v>
      </c>
      <c r="C190" s="198">
        <v>13</v>
      </c>
      <c r="D190" s="199" t="s">
        <v>234</v>
      </c>
      <c r="E190" s="200" t="s">
        <v>1078</v>
      </c>
      <c r="F190" s="112">
        <v>5651</v>
      </c>
    </row>
    <row r="191" spans="1:6" s="2" customFormat="1">
      <c r="A191" s="196" t="s">
        <v>235</v>
      </c>
      <c r="B191" s="198">
        <v>1</v>
      </c>
      <c r="C191" s="198">
        <v>13</v>
      </c>
      <c r="D191" s="199" t="s">
        <v>236</v>
      </c>
      <c r="E191" s="200" t="s">
        <v>1078</v>
      </c>
      <c r="F191" s="112">
        <v>5651</v>
      </c>
    </row>
    <row r="192" spans="1:6" s="2" customFormat="1" ht="39.6" customHeight="1">
      <c r="A192" s="196" t="s">
        <v>913</v>
      </c>
      <c r="B192" s="198">
        <v>1</v>
      </c>
      <c r="C192" s="198">
        <v>13</v>
      </c>
      <c r="D192" s="199" t="s">
        <v>237</v>
      </c>
      <c r="E192" s="200" t="s">
        <v>1078</v>
      </c>
      <c r="F192" s="112">
        <v>5651</v>
      </c>
    </row>
    <row r="193" spans="1:6" s="2" customFormat="1">
      <c r="A193" s="196" t="s">
        <v>502</v>
      </c>
      <c r="B193" s="198">
        <v>1</v>
      </c>
      <c r="C193" s="198">
        <v>13</v>
      </c>
      <c r="D193" s="199" t="s">
        <v>238</v>
      </c>
      <c r="E193" s="200" t="s">
        <v>1078</v>
      </c>
      <c r="F193" s="112">
        <v>3485</v>
      </c>
    </row>
    <row r="194" spans="1:6" s="2" customFormat="1" ht="45">
      <c r="A194" s="196" t="s">
        <v>34</v>
      </c>
      <c r="B194" s="198">
        <v>1</v>
      </c>
      <c r="C194" s="198">
        <v>13</v>
      </c>
      <c r="D194" s="199" t="s">
        <v>238</v>
      </c>
      <c r="E194" s="200" t="s">
        <v>33</v>
      </c>
      <c r="F194" s="112">
        <v>3485</v>
      </c>
    </row>
    <row r="195" spans="1:6" s="201" customFormat="1">
      <c r="A195" s="196" t="s">
        <v>32</v>
      </c>
      <c r="B195" s="198">
        <v>1</v>
      </c>
      <c r="C195" s="198">
        <v>13</v>
      </c>
      <c r="D195" s="199" t="s">
        <v>238</v>
      </c>
      <c r="E195" s="200" t="s">
        <v>31</v>
      </c>
      <c r="F195" s="112">
        <v>3485</v>
      </c>
    </row>
    <row r="196" spans="1:6" s="2" customFormat="1">
      <c r="A196" s="196" t="s">
        <v>35</v>
      </c>
      <c r="B196" s="198">
        <v>1</v>
      </c>
      <c r="C196" s="198">
        <v>13</v>
      </c>
      <c r="D196" s="199" t="s">
        <v>239</v>
      </c>
      <c r="E196" s="200" t="s">
        <v>1078</v>
      </c>
      <c r="F196" s="112">
        <v>563</v>
      </c>
    </row>
    <row r="197" spans="1:6" s="2" customFormat="1">
      <c r="A197" s="196" t="s">
        <v>523</v>
      </c>
      <c r="B197" s="198">
        <v>1</v>
      </c>
      <c r="C197" s="198">
        <v>13</v>
      </c>
      <c r="D197" s="199" t="s">
        <v>239</v>
      </c>
      <c r="E197" s="200" t="s">
        <v>20</v>
      </c>
      <c r="F197" s="112">
        <v>561.20000000000005</v>
      </c>
    </row>
    <row r="198" spans="1:6" s="201" customFormat="1" ht="39.6" customHeight="1">
      <c r="A198" s="196" t="s">
        <v>36</v>
      </c>
      <c r="B198" s="198">
        <v>1</v>
      </c>
      <c r="C198" s="198">
        <v>13</v>
      </c>
      <c r="D198" s="199" t="s">
        <v>239</v>
      </c>
      <c r="E198" s="200" t="s">
        <v>19</v>
      </c>
      <c r="F198" s="112">
        <v>561.20000000000005</v>
      </c>
    </row>
    <row r="199" spans="1:6" s="2" customFormat="1">
      <c r="A199" s="196" t="s">
        <v>30</v>
      </c>
      <c r="B199" s="198">
        <v>1</v>
      </c>
      <c r="C199" s="198">
        <v>13</v>
      </c>
      <c r="D199" s="199" t="s">
        <v>239</v>
      </c>
      <c r="E199" s="200" t="s">
        <v>4</v>
      </c>
      <c r="F199" s="112">
        <v>1.8</v>
      </c>
    </row>
    <row r="200" spans="1:6" s="9" customFormat="1">
      <c r="A200" s="196" t="s">
        <v>29</v>
      </c>
      <c r="B200" s="198">
        <v>1</v>
      </c>
      <c r="C200" s="198">
        <v>13</v>
      </c>
      <c r="D200" s="199" t="s">
        <v>239</v>
      </c>
      <c r="E200" s="200" t="s">
        <v>28</v>
      </c>
      <c r="F200" s="112">
        <v>1.8</v>
      </c>
    </row>
    <row r="201" spans="1:6" s="2" customFormat="1" ht="39.6" customHeight="1">
      <c r="A201" s="196" t="s">
        <v>953</v>
      </c>
      <c r="B201" s="198">
        <v>1</v>
      </c>
      <c r="C201" s="198">
        <v>13</v>
      </c>
      <c r="D201" s="199" t="s">
        <v>954</v>
      </c>
      <c r="E201" s="200" t="s">
        <v>1078</v>
      </c>
      <c r="F201" s="112">
        <v>448.8</v>
      </c>
    </row>
    <row r="202" spans="1:6" s="2" customFormat="1" ht="45">
      <c r="A202" s="196" t="s">
        <v>34</v>
      </c>
      <c r="B202" s="198">
        <v>1</v>
      </c>
      <c r="C202" s="198">
        <v>13</v>
      </c>
      <c r="D202" s="199" t="s">
        <v>954</v>
      </c>
      <c r="E202" s="200" t="s">
        <v>33</v>
      </c>
      <c r="F202" s="112">
        <v>448.8</v>
      </c>
    </row>
    <row r="203" spans="1:6" s="201" customFormat="1">
      <c r="A203" s="196" t="s">
        <v>32</v>
      </c>
      <c r="B203" s="198">
        <v>1</v>
      </c>
      <c r="C203" s="198">
        <v>13</v>
      </c>
      <c r="D203" s="199" t="s">
        <v>954</v>
      </c>
      <c r="E203" s="200" t="s">
        <v>31</v>
      </c>
      <c r="F203" s="112">
        <v>448.8</v>
      </c>
    </row>
    <row r="204" spans="1:6" s="9" customFormat="1" ht="45" customHeight="1">
      <c r="A204" s="196" t="s">
        <v>955</v>
      </c>
      <c r="B204" s="198">
        <v>1</v>
      </c>
      <c r="C204" s="198">
        <v>13</v>
      </c>
      <c r="D204" s="199" t="s">
        <v>956</v>
      </c>
      <c r="E204" s="200" t="s">
        <v>1078</v>
      </c>
      <c r="F204" s="112">
        <v>448.8</v>
      </c>
    </row>
    <row r="205" spans="1:6" s="9" customFormat="1" ht="45">
      <c r="A205" s="196" t="s">
        <v>34</v>
      </c>
      <c r="B205" s="198">
        <v>1</v>
      </c>
      <c r="C205" s="198">
        <v>13</v>
      </c>
      <c r="D205" s="199" t="s">
        <v>956</v>
      </c>
      <c r="E205" s="200" t="s">
        <v>33</v>
      </c>
      <c r="F205" s="112">
        <v>448.8</v>
      </c>
    </row>
    <row r="206" spans="1:6" s="201" customFormat="1">
      <c r="A206" s="196" t="s">
        <v>32</v>
      </c>
      <c r="B206" s="198">
        <v>1</v>
      </c>
      <c r="C206" s="198">
        <v>13</v>
      </c>
      <c r="D206" s="199" t="s">
        <v>956</v>
      </c>
      <c r="E206" s="200" t="s">
        <v>31</v>
      </c>
      <c r="F206" s="112">
        <v>448.8</v>
      </c>
    </row>
    <row r="207" spans="1:6" s="2" customFormat="1" ht="48.75" customHeight="1">
      <c r="A207" s="196" t="s">
        <v>957</v>
      </c>
      <c r="B207" s="198">
        <v>1</v>
      </c>
      <c r="C207" s="198">
        <v>13</v>
      </c>
      <c r="D207" s="199" t="s">
        <v>958</v>
      </c>
      <c r="E207" s="200" t="s">
        <v>1078</v>
      </c>
      <c r="F207" s="112">
        <v>240.5</v>
      </c>
    </row>
    <row r="208" spans="1:6" s="2" customFormat="1" ht="45">
      <c r="A208" s="196" t="s">
        <v>34</v>
      </c>
      <c r="B208" s="198">
        <v>1</v>
      </c>
      <c r="C208" s="198">
        <v>13</v>
      </c>
      <c r="D208" s="199" t="s">
        <v>958</v>
      </c>
      <c r="E208" s="200" t="s">
        <v>33</v>
      </c>
      <c r="F208" s="112">
        <v>240.5</v>
      </c>
    </row>
    <row r="209" spans="1:6" s="201" customFormat="1">
      <c r="A209" s="196" t="s">
        <v>32</v>
      </c>
      <c r="B209" s="198">
        <v>1</v>
      </c>
      <c r="C209" s="198">
        <v>13</v>
      </c>
      <c r="D209" s="199" t="s">
        <v>958</v>
      </c>
      <c r="E209" s="200" t="s">
        <v>31</v>
      </c>
      <c r="F209" s="112">
        <v>240.5</v>
      </c>
    </row>
    <row r="210" spans="1:6" s="2" customFormat="1" ht="49.5" customHeight="1">
      <c r="A210" s="196" t="s">
        <v>959</v>
      </c>
      <c r="B210" s="198">
        <v>1</v>
      </c>
      <c r="C210" s="198">
        <v>13</v>
      </c>
      <c r="D210" s="199" t="s">
        <v>960</v>
      </c>
      <c r="E210" s="200" t="s">
        <v>1078</v>
      </c>
      <c r="F210" s="112">
        <v>240.5</v>
      </c>
    </row>
    <row r="211" spans="1:6" s="9" customFormat="1" ht="45">
      <c r="A211" s="196" t="s">
        <v>34</v>
      </c>
      <c r="B211" s="198">
        <v>1</v>
      </c>
      <c r="C211" s="198">
        <v>13</v>
      </c>
      <c r="D211" s="199" t="s">
        <v>960</v>
      </c>
      <c r="E211" s="200" t="s">
        <v>33</v>
      </c>
      <c r="F211" s="112">
        <v>240.5</v>
      </c>
    </row>
    <row r="212" spans="1:6" s="201" customFormat="1">
      <c r="A212" s="196" t="s">
        <v>32</v>
      </c>
      <c r="B212" s="198">
        <v>1</v>
      </c>
      <c r="C212" s="198">
        <v>13</v>
      </c>
      <c r="D212" s="199" t="s">
        <v>960</v>
      </c>
      <c r="E212" s="200" t="s">
        <v>31</v>
      </c>
      <c r="F212" s="112">
        <v>240.5</v>
      </c>
    </row>
    <row r="213" spans="1:6" s="2" customFormat="1" ht="48.75" customHeight="1">
      <c r="A213" s="196" t="s">
        <v>961</v>
      </c>
      <c r="B213" s="198">
        <v>1</v>
      </c>
      <c r="C213" s="198">
        <v>13</v>
      </c>
      <c r="D213" s="199" t="s">
        <v>962</v>
      </c>
      <c r="E213" s="200" t="s">
        <v>1078</v>
      </c>
      <c r="F213" s="112">
        <v>48.1</v>
      </c>
    </row>
    <row r="214" spans="1:6" s="9" customFormat="1" ht="45">
      <c r="A214" s="196" t="s">
        <v>34</v>
      </c>
      <c r="B214" s="198">
        <v>1</v>
      </c>
      <c r="C214" s="198">
        <v>13</v>
      </c>
      <c r="D214" s="199" t="s">
        <v>962</v>
      </c>
      <c r="E214" s="200" t="s">
        <v>33</v>
      </c>
      <c r="F214" s="112">
        <v>48.1</v>
      </c>
    </row>
    <row r="215" spans="1:6" s="202" customFormat="1">
      <c r="A215" s="196" t="s">
        <v>32</v>
      </c>
      <c r="B215" s="198">
        <v>1</v>
      </c>
      <c r="C215" s="198">
        <v>13</v>
      </c>
      <c r="D215" s="199" t="s">
        <v>962</v>
      </c>
      <c r="E215" s="200" t="s">
        <v>31</v>
      </c>
      <c r="F215" s="112">
        <v>48.1</v>
      </c>
    </row>
    <row r="216" spans="1:6" s="2" customFormat="1" ht="48" customHeight="1">
      <c r="A216" s="196" t="s">
        <v>963</v>
      </c>
      <c r="B216" s="198">
        <v>1</v>
      </c>
      <c r="C216" s="198">
        <v>13</v>
      </c>
      <c r="D216" s="199" t="s">
        <v>964</v>
      </c>
      <c r="E216" s="200" t="s">
        <v>1078</v>
      </c>
      <c r="F216" s="112">
        <v>112.2</v>
      </c>
    </row>
    <row r="217" spans="1:6" s="2" customFormat="1" ht="45">
      <c r="A217" s="196" t="s">
        <v>34</v>
      </c>
      <c r="B217" s="198">
        <v>1</v>
      </c>
      <c r="C217" s="198">
        <v>13</v>
      </c>
      <c r="D217" s="199" t="s">
        <v>964</v>
      </c>
      <c r="E217" s="200" t="s">
        <v>33</v>
      </c>
      <c r="F217" s="112">
        <v>112.2</v>
      </c>
    </row>
    <row r="218" spans="1:6" s="201" customFormat="1">
      <c r="A218" s="196" t="s">
        <v>32</v>
      </c>
      <c r="B218" s="198">
        <v>1</v>
      </c>
      <c r="C218" s="198">
        <v>13</v>
      </c>
      <c r="D218" s="199" t="s">
        <v>964</v>
      </c>
      <c r="E218" s="200" t="s">
        <v>31</v>
      </c>
      <c r="F218" s="112">
        <v>112.2</v>
      </c>
    </row>
    <row r="219" spans="1:6" s="9" customFormat="1" ht="30">
      <c r="A219" s="196" t="s">
        <v>965</v>
      </c>
      <c r="B219" s="198">
        <v>1</v>
      </c>
      <c r="C219" s="198">
        <v>13</v>
      </c>
      <c r="D219" s="199" t="s">
        <v>966</v>
      </c>
      <c r="E219" s="200" t="s">
        <v>1078</v>
      </c>
      <c r="F219" s="112">
        <v>64.099999999999994</v>
      </c>
    </row>
    <row r="220" spans="1:6" s="2" customFormat="1" ht="45">
      <c r="A220" s="196" t="s">
        <v>34</v>
      </c>
      <c r="B220" s="198">
        <v>1</v>
      </c>
      <c r="C220" s="198">
        <v>13</v>
      </c>
      <c r="D220" s="199" t="s">
        <v>966</v>
      </c>
      <c r="E220" s="200" t="s">
        <v>33</v>
      </c>
      <c r="F220" s="112">
        <v>64.099999999999994</v>
      </c>
    </row>
    <row r="221" spans="1:6" s="201" customFormat="1">
      <c r="A221" s="196" t="s">
        <v>32</v>
      </c>
      <c r="B221" s="198">
        <v>1</v>
      </c>
      <c r="C221" s="198">
        <v>13</v>
      </c>
      <c r="D221" s="199" t="s">
        <v>966</v>
      </c>
      <c r="E221" s="200" t="s">
        <v>31</v>
      </c>
      <c r="F221" s="112">
        <v>64.099999999999994</v>
      </c>
    </row>
    <row r="222" spans="1:6" s="2" customFormat="1" ht="48" customHeight="1">
      <c r="A222" s="196" t="s">
        <v>47</v>
      </c>
      <c r="B222" s="198">
        <v>1</v>
      </c>
      <c r="C222" s="198">
        <v>13</v>
      </c>
      <c r="D222" s="199" t="s">
        <v>205</v>
      </c>
      <c r="E222" s="200" t="s">
        <v>1078</v>
      </c>
      <c r="F222" s="112">
        <v>90199.6</v>
      </c>
    </row>
    <row r="223" spans="1:6" s="2" customFormat="1" ht="45">
      <c r="A223" s="196" t="s">
        <v>541</v>
      </c>
      <c r="B223" s="198">
        <v>1</v>
      </c>
      <c r="C223" s="198">
        <v>13</v>
      </c>
      <c r="D223" s="199" t="s">
        <v>240</v>
      </c>
      <c r="E223" s="200" t="s">
        <v>1078</v>
      </c>
      <c r="F223" s="112">
        <v>40676.5</v>
      </c>
    </row>
    <row r="224" spans="1:6" s="2" customFormat="1" ht="60">
      <c r="A224" s="196" t="s">
        <v>241</v>
      </c>
      <c r="B224" s="198">
        <v>1</v>
      </c>
      <c r="C224" s="198">
        <v>13</v>
      </c>
      <c r="D224" s="199" t="s">
        <v>242</v>
      </c>
      <c r="E224" s="200" t="s">
        <v>1078</v>
      </c>
      <c r="F224" s="112">
        <v>40676.5</v>
      </c>
    </row>
    <row r="225" spans="1:6" s="2" customFormat="1">
      <c r="A225" s="196" t="s">
        <v>502</v>
      </c>
      <c r="B225" s="198">
        <v>1</v>
      </c>
      <c r="C225" s="198">
        <v>13</v>
      </c>
      <c r="D225" s="199" t="s">
        <v>243</v>
      </c>
      <c r="E225" s="200" t="s">
        <v>1078</v>
      </c>
      <c r="F225" s="112">
        <v>32227.5</v>
      </c>
    </row>
    <row r="226" spans="1:6" s="2" customFormat="1" ht="45">
      <c r="A226" s="196" t="s">
        <v>34</v>
      </c>
      <c r="B226" s="198">
        <v>1</v>
      </c>
      <c r="C226" s="198">
        <v>13</v>
      </c>
      <c r="D226" s="199" t="s">
        <v>243</v>
      </c>
      <c r="E226" s="200" t="s">
        <v>33</v>
      </c>
      <c r="F226" s="112">
        <v>32227.5</v>
      </c>
    </row>
    <row r="227" spans="1:6" s="201" customFormat="1">
      <c r="A227" s="196" t="s">
        <v>32</v>
      </c>
      <c r="B227" s="198">
        <v>1</v>
      </c>
      <c r="C227" s="198">
        <v>13</v>
      </c>
      <c r="D227" s="199" t="s">
        <v>243</v>
      </c>
      <c r="E227" s="200" t="s">
        <v>31</v>
      </c>
      <c r="F227" s="112">
        <v>32227.5</v>
      </c>
    </row>
    <row r="228" spans="1:6" s="2" customFormat="1">
      <c r="A228" s="196" t="s">
        <v>35</v>
      </c>
      <c r="B228" s="198">
        <v>1</v>
      </c>
      <c r="C228" s="198">
        <v>13</v>
      </c>
      <c r="D228" s="199" t="s">
        <v>244</v>
      </c>
      <c r="E228" s="200" t="s">
        <v>1078</v>
      </c>
      <c r="F228" s="112">
        <v>8449</v>
      </c>
    </row>
    <row r="229" spans="1:6" s="13" customFormat="1">
      <c r="A229" s="196" t="s">
        <v>523</v>
      </c>
      <c r="B229" s="198">
        <v>1</v>
      </c>
      <c r="C229" s="198">
        <v>13</v>
      </c>
      <c r="D229" s="199" t="s">
        <v>244</v>
      </c>
      <c r="E229" s="200" t="s">
        <v>20</v>
      </c>
      <c r="F229" s="112">
        <v>8198</v>
      </c>
    </row>
    <row r="230" spans="1:6" s="201" customFormat="1">
      <c r="A230" s="196" t="s">
        <v>36</v>
      </c>
      <c r="B230" s="198">
        <v>1</v>
      </c>
      <c r="C230" s="198">
        <v>13</v>
      </c>
      <c r="D230" s="199" t="s">
        <v>244</v>
      </c>
      <c r="E230" s="200" t="s">
        <v>19</v>
      </c>
      <c r="F230" s="112">
        <v>8198</v>
      </c>
    </row>
    <row r="231" spans="1:6" s="2" customFormat="1">
      <c r="A231" s="196" t="s">
        <v>30</v>
      </c>
      <c r="B231" s="198">
        <v>1</v>
      </c>
      <c r="C231" s="198">
        <v>13</v>
      </c>
      <c r="D231" s="199" t="s">
        <v>244</v>
      </c>
      <c r="E231" s="200" t="s">
        <v>4</v>
      </c>
      <c r="F231" s="112">
        <v>251</v>
      </c>
    </row>
    <row r="232" spans="1:6" s="2" customFormat="1">
      <c r="A232" s="196" t="s">
        <v>29</v>
      </c>
      <c r="B232" s="198">
        <v>1</v>
      </c>
      <c r="C232" s="198">
        <v>13</v>
      </c>
      <c r="D232" s="199" t="s">
        <v>244</v>
      </c>
      <c r="E232" s="200" t="s">
        <v>28</v>
      </c>
      <c r="F232" s="112">
        <v>251</v>
      </c>
    </row>
    <row r="233" spans="1:6" s="9" customFormat="1" ht="30">
      <c r="A233" s="196" t="s">
        <v>143</v>
      </c>
      <c r="B233" s="198">
        <v>1</v>
      </c>
      <c r="C233" s="198">
        <v>13</v>
      </c>
      <c r="D233" s="199" t="s">
        <v>245</v>
      </c>
      <c r="E233" s="200" t="s">
        <v>1078</v>
      </c>
      <c r="F233" s="112">
        <v>3266.8</v>
      </c>
    </row>
    <row r="234" spans="1:6" s="2" customFormat="1">
      <c r="A234" s="196" t="s">
        <v>582</v>
      </c>
      <c r="B234" s="198">
        <v>1</v>
      </c>
      <c r="C234" s="198">
        <v>13</v>
      </c>
      <c r="D234" s="199" t="s">
        <v>248</v>
      </c>
      <c r="E234" s="200" t="s">
        <v>1078</v>
      </c>
      <c r="F234" s="112">
        <v>3266.8</v>
      </c>
    </row>
    <row r="235" spans="1:6" s="2" customFormat="1" ht="30">
      <c r="A235" s="196" t="s">
        <v>144</v>
      </c>
      <c r="B235" s="198">
        <v>1</v>
      </c>
      <c r="C235" s="198">
        <v>13</v>
      </c>
      <c r="D235" s="199" t="s">
        <v>504</v>
      </c>
      <c r="E235" s="200" t="s">
        <v>1078</v>
      </c>
      <c r="F235" s="112">
        <v>300</v>
      </c>
    </row>
    <row r="236" spans="1:6" s="2" customFormat="1">
      <c r="A236" s="196" t="s">
        <v>523</v>
      </c>
      <c r="B236" s="198">
        <v>1</v>
      </c>
      <c r="C236" s="198">
        <v>13</v>
      </c>
      <c r="D236" s="199" t="s">
        <v>504</v>
      </c>
      <c r="E236" s="200" t="s">
        <v>20</v>
      </c>
      <c r="F236" s="112">
        <v>300</v>
      </c>
    </row>
    <row r="237" spans="1:6" s="201" customFormat="1">
      <c r="A237" s="196" t="s">
        <v>36</v>
      </c>
      <c r="B237" s="198">
        <v>1</v>
      </c>
      <c r="C237" s="198">
        <v>13</v>
      </c>
      <c r="D237" s="199" t="s">
        <v>504</v>
      </c>
      <c r="E237" s="200" t="s">
        <v>19</v>
      </c>
      <c r="F237" s="112">
        <v>300</v>
      </c>
    </row>
    <row r="238" spans="1:6" s="2" customFormat="1">
      <c r="A238" s="196" t="s">
        <v>628</v>
      </c>
      <c r="B238" s="198">
        <v>1</v>
      </c>
      <c r="C238" s="198">
        <v>13</v>
      </c>
      <c r="D238" s="199" t="s">
        <v>606</v>
      </c>
      <c r="E238" s="200" t="s">
        <v>1078</v>
      </c>
      <c r="F238" s="112">
        <v>1200</v>
      </c>
    </row>
    <row r="239" spans="1:6" s="9" customFormat="1">
      <c r="A239" s="196" t="s">
        <v>523</v>
      </c>
      <c r="B239" s="198">
        <v>1</v>
      </c>
      <c r="C239" s="198">
        <v>13</v>
      </c>
      <c r="D239" s="199" t="s">
        <v>606</v>
      </c>
      <c r="E239" s="200" t="s">
        <v>20</v>
      </c>
      <c r="F239" s="112">
        <v>1200</v>
      </c>
    </row>
    <row r="240" spans="1:6" s="201" customFormat="1">
      <c r="A240" s="196" t="s">
        <v>36</v>
      </c>
      <c r="B240" s="198">
        <v>1</v>
      </c>
      <c r="C240" s="198">
        <v>13</v>
      </c>
      <c r="D240" s="199" t="s">
        <v>606</v>
      </c>
      <c r="E240" s="200" t="s">
        <v>19</v>
      </c>
      <c r="F240" s="112">
        <v>1200</v>
      </c>
    </row>
    <row r="241" spans="1:6" s="2" customFormat="1">
      <c r="A241" s="196" t="s">
        <v>145</v>
      </c>
      <c r="B241" s="198">
        <v>1</v>
      </c>
      <c r="C241" s="198">
        <v>13</v>
      </c>
      <c r="D241" s="199" t="s">
        <v>249</v>
      </c>
      <c r="E241" s="200" t="s">
        <v>1078</v>
      </c>
      <c r="F241" s="112">
        <v>1766.8</v>
      </c>
    </row>
    <row r="242" spans="1:6" s="2" customFormat="1">
      <c r="A242" s="196" t="s">
        <v>523</v>
      </c>
      <c r="B242" s="198">
        <v>1</v>
      </c>
      <c r="C242" s="198">
        <v>13</v>
      </c>
      <c r="D242" s="199" t="s">
        <v>249</v>
      </c>
      <c r="E242" s="200" t="s">
        <v>20</v>
      </c>
      <c r="F242" s="112">
        <v>1766.8</v>
      </c>
    </row>
    <row r="243" spans="1:6" s="201" customFormat="1">
      <c r="A243" s="196" t="s">
        <v>36</v>
      </c>
      <c r="B243" s="198">
        <v>1</v>
      </c>
      <c r="C243" s="198">
        <v>13</v>
      </c>
      <c r="D243" s="199" t="s">
        <v>249</v>
      </c>
      <c r="E243" s="200" t="s">
        <v>19</v>
      </c>
      <c r="F243" s="112">
        <v>1766.8</v>
      </c>
    </row>
    <row r="244" spans="1:6" s="2" customFormat="1">
      <c r="A244" s="196" t="s">
        <v>49</v>
      </c>
      <c r="B244" s="198">
        <v>1</v>
      </c>
      <c r="C244" s="198">
        <v>13</v>
      </c>
      <c r="D244" s="199" t="s">
        <v>215</v>
      </c>
      <c r="E244" s="200" t="s">
        <v>1078</v>
      </c>
      <c r="F244" s="112">
        <v>46256.3</v>
      </c>
    </row>
    <row r="245" spans="1:6" s="9" customFormat="1" ht="30">
      <c r="A245" s="196" t="s">
        <v>524</v>
      </c>
      <c r="B245" s="198">
        <v>1</v>
      </c>
      <c r="C245" s="198">
        <v>13</v>
      </c>
      <c r="D245" s="199" t="s">
        <v>216</v>
      </c>
      <c r="E245" s="200" t="s">
        <v>1078</v>
      </c>
      <c r="F245" s="112">
        <v>2321.3000000000002</v>
      </c>
    </row>
    <row r="246" spans="1:6" s="13" customFormat="1">
      <c r="A246" s="196" t="s">
        <v>179</v>
      </c>
      <c r="B246" s="198">
        <v>1</v>
      </c>
      <c r="C246" s="198">
        <v>13</v>
      </c>
      <c r="D246" s="199" t="s">
        <v>250</v>
      </c>
      <c r="E246" s="200" t="s">
        <v>1078</v>
      </c>
      <c r="F246" s="112">
        <v>2200</v>
      </c>
    </row>
    <row r="247" spans="1:6" s="13" customFormat="1">
      <c r="A247" s="196" t="s">
        <v>523</v>
      </c>
      <c r="B247" s="198">
        <v>1</v>
      </c>
      <c r="C247" s="198">
        <v>13</v>
      </c>
      <c r="D247" s="199" t="s">
        <v>250</v>
      </c>
      <c r="E247" s="200" t="s">
        <v>20</v>
      </c>
      <c r="F247" s="112">
        <v>2200</v>
      </c>
    </row>
    <row r="248" spans="1:6" s="202" customFormat="1">
      <c r="A248" s="196" t="s">
        <v>36</v>
      </c>
      <c r="B248" s="198">
        <v>1</v>
      </c>
      <c r="C248" s="198">
        <v>13</v>
      </c>
      <c r="D248" s="199" t="s">
        <v>250</v>
      </c>
      <c r="E248" s="200" t="s">
        <v>19</v>
      </c>
      <c r="F248" s="112">
        <v>2200</v>
      </c>
    </row>
    <row r="249" spans="1:6" s="13" customFormat="1">
      <c r="A249" s="196" t="s">
        <v>153</v>
      </c>
      <c r="B249" s="198">
        <v>1</v>
      </c>
      <c r="C249" s="198">
        <v>13</v>
      </c>
      <c r="D249" s="199" t="s">
        <v>251</v>
      </c>
      <c r="E249" s="200" t="s">
        <v>1078</v>
      </c>
      <c r="F249" s="112">
        <v>121.3</v>
      </c>
    </row>
    <row r="250" spans="1:6" s="13" customFormat="1">
      <c r="A250" s="196" t="s">
        <v>30</v>
      </c>
      <c r="B250" s="198">
        <v>1</v>
      </c>
      <c r="C250" s="198">
        <v>13</v>
      </c>
      <c r="D250" s="199" t="s">
        <v>251</v>
      </c>
      <c r="E250" s="200" t="s">
        <v>4</v>
      </c>
      <c r="F250" s="112">
        <v>121.3</v>
      </c>
    </row>
    <row r="251" spans="1:6" s="201" customFormat="1">
      <c r="A251" s="196" t="s">
        <v>29</v>
      </c>
      <c r="B251" s="198">
        <v>1</v>
      </c>
      <c r="C251" s="198">
        <v>13</v>
      </c>
      <c r="D251" s="199" t="s">
        <v>251</v>
      </c>
      <c r="E251" s="200" t="s">
        <v>28</v>
      </c>
      <c r="F251" s="112">
        <v>121.3</v>
      </c>
    </row>
    <row r="252" spans="1:6" s="9" customFormat="1" ht="30">
      <c r="A252" s="196" t="s">
        <v>252</v>
      </c>
      <c r="B252" s="198">
        <v>1</v>
      </c>
      <c r="C252" s="198">
        <v>13</v>
      </c>
      <c r="D252" s="199" t="s">
        <v>253</v>
      </c>
      <c r="E252" s="200" t="s">
        <v>1078</v>
      </c>
      <c r="F252" s="112">
        <v>43935</v>
      </c>
    </row>
    <row r="253" spans="1:6" s="2" customFormat="1">
      <c r="A253" s="196" t="s">
        <v>502</v>
      </c>
      <c r="B253" s="198">
        <v>1</v>
      </c>
      <c r="C253" s="198">
        <v>13</v>
      </c>
      <c r="D253" s="199" t="s">
        <v>254</v>
      </c>
      <c r="E253" s="200" t="s">
        <v>1078</v>
      </c>
      <c r="F253" s="112">
        <v>31435</v>
      </c>
    </row>
    <row r="254" spans="1:6" s="2" customFormat="1" ht="30">
      <c r="A254" s="196" t="s">
        <v>27</v>
      </c>
      <c r="B254" s="198">
        <v>1</v>
      </c>
      <c r="C254" s="198">
        <v>13</v>
      </c>
      <c r="D254" s="199" t="s">
        <v>254</v>
      </c>
      <c r="E254" s="200" t="s">
        <v>5</v>
      </c>
      <c r="F254" s="112">
        <v>31435</v>
      </c>
    </row>
    <row r="255" spans="1:6" s="201" customFormat="1">
      <c r="A255" s="196" t="s">
        <v>26</v>
      </c>
      <c r="B255" s="198">
        <v>1</v>
      </c>
      <c r="C255" s="198">
        <v>13</v>
      </c>
      <c r="D255" s="199" t="s">
        <v>254</v>
      </c>
      <c r="E255" s="200" t="s">
        <v>6</v>
      </c>
      <c r="F255" s="112">
        <v>31435</v>
      </c>
    </row>
    <row r="256" spans="1:6" s="2" customFormat="1">
      <c r="A256" s="196" t="s">
        <v>35</v>
      </c>
      <c r="B256" s="198">
        <v>1</v>
      </c>
      <c r="C256" s="198">
        <v>13</v>
      </c>
      <c r="D256" s="199" t="s">
        <v>255</v>
      </c>
      <c r="E256" s="200" t="s">
        <v>1078</v>
      </c>
      <c r="F256" s="112">
        <v>8400</v>
      </c>
    </row>
    <row r="257" spans="1:6" s="2" customFormat="1" ht="30">
      <c r="A257" s="196" t="s">
        <v>27</v>
      </c>
      <c r="B257" s="198">
        <v>1</v>
      </c>
      <c r="C257" s="198">
        <v>13</v>
      </c>
      <c r="D257" s="199" t="s">
        <v>255</v>
      </c>
      <c r="E257" s="200" t="s">
        <v>5</v>
      </c>
      <c r="F257" s="112">
        <v>8400</v>
      </c>
    </row>
    <row r="258" spans="1:6" s="201" customFormat="1">
      <c r="A258" s="196" t="s">
        <v>26</v>
      </c>
      <c r="B258" s="198">
        <v>1</v>
      </c>
      <c r="C258" s="198">
        <v>13</v>
      </c>
      <c r="D258" s="199" t="s">
        <v>255</v>
      </c>
      <c r="E258" s="200" t="s">
        <v>6</v>
      </c>
      <c r="F258" s="112">
        <v>8400</v>
      </c>
    </row>
    <row r="259" spans="1:6" s="2" customFormat="1" ht="30">
      <c r="A259" s="196" t="s">
        <v>178</v>
      </c>
      <c r="B259" s="198">
        <v>1</v>
      </c>
      <c r="C259" s="198">
        <v>13</v>
      </c>
      <c r="D259" s="199" t="s">
        <v>256</v>
      </c>
      <c r="E259" s="200" t="s">
        <v>1078</v>
      </c>
      <c r="F259" s="112">
        <v>4100</v>
      </c>
    </row>
    <row r="260" spans="1:6" s="2" customFormat="1" ht="30">
      <c r="A260" s="196" t="s">
        <v>27</v>
      </c>
      <c r="B260" s="198">
        <v>1</v>
      </c>
      <c r="C260" s="198">
        <v>13</v>
      </c>
      <c r="D260" s="199" t="s">
        <v>256</v>
      </c>
      <c r="E260" s="200" t="s">
        <v>5</v>
      </c>
      <c r="F260" s="112">
        <v>4100</v>
      </c>
    </row>
    <row r="261" spans="1:6" s="201" customFormat="1">
      <c r="A261" s="196" t="s">
        <v>26</v>
      </c>
      <c r="B261" s="198">
        <v>1</v>
      </c>
      <c r="C261" s="198">
        <v>13</v>
      </c>
      <c r="D261" s="199" t="s">
        <v>256</v>
      </c>
      <c r="E261" s="200" t="s">
        <v>6</v>
      </c>
      <c r="F261" s="112">
        <v>4100</v>
      </c>
    </row>
    <row r="262" spans="1:6" s="2" customFormat="1">
      <c r="A262" s="196" t="s">
        <v>176</v>
      </c>
      <c r="B262" s="198">
        <v>1</v>
      </c>
      <c r="C262" s="198">
        <v>13</v>
      </c>
      <c r="D262" s="199" t="s">
        <v>338</v>
      </c>
      <c r="E262" s="200" t="s">
        <v>1078</v>
      </c>
      <c r="F262" s="112">
        <v>2300</v>
      </c>
    </row>
    <row r="263" spans="1:6" s="2" customFormat="1" ht="45">
      <c r="A263" s="196" t="s">
        <v>339</v>
      </c>
      <c r="B263" s="198">
        <v>1</v>
      </c>
      <c r="C263" s="198">
        <v>13</v>
      </c>
      <c r="D263" s="199" t="s">
        <v>340</v>
      </c>
      <c r="E263" s="200" t="s">
        <v>1078</v>
      </c>
      <c r="F263" s="112">
        <v>2300</v>
      </c>
    </row>
    <row r="264" spans="1:6" s="2" customFormat="1">
      <c r="A264" s="196" t="s">
        <v>120</v>
      </c>
      <c r="B264" s="198">
        <v>1</v>
      </c>
      <c r="C264" s="198">
        <v>13</v>
      </c>
      <c r="D264" s="199" t="s">
        <v>341</v>
      </c>
      <c r="E264" s="200" t="s">
        <v>1078</v>
      </c>
      <c r="F264" s="112">
        <v>2300</v>
      </c>
    </row>
    <row r="265" spans="1:6" s="2" customFormat="1">
      <c r="A265" s="196" t="s">
        <v>523</v>
      </c>
      <c r="B265" s="198">
        <v>1</v>
      </c>
      <c r="C265" s="198">
        <v>13</v>
      </c>
      <c r="D265" s="199" t="s">
        <v>341</v>
      </c>
      <c r="E265" s="200" t="s">
        <v>20</v>
      </c>
      <c r="F265" s="112">
        <v>2300</v>
      </c>
    </row>
    <row r="266" spans="1:6" s="201" customFormat="1">
      <c r="A266" s="196" t="s">
        <v>36</v>
      </c>
      <c r="B266" s="198">
        <v>1</v>
      </c>
      <c r="C266" s="198">
        <v>13</v>
      </c>
      <c r="D266" s="199" t="s">
        <v>341</v>
      </c>
      <c r="E266" s="200" t="s">
        <v>19</v>
      </c>
      <c r="F266" s="112">
        <v>2300</v>
      </c>
    </row>
    <row r="267" spans="1:6" s="2" customFormat="1">
      <c r="A267" s="196" t="s">
        <v>86</v>
      </c>
      <c r="B267" s="198">
        <v>1</v>
      </c>
      <c r="C267" s="198">
        <v>13</v>
      </c>
      <c r="D267" s="199" t="s">
        <v>257</v>
      </c>
      <c r="E267" s="200" t="s">
        <v>1078</v>
      </c>
      <c r="F267" s="112">
        <v>5309.4</v>
      </c>
    </row>
    <row r="268" spans="1:6" s="2" customFormat="1" ht="30">
      <c r="A268" s="196" t="s">
        <v>967</v>
      </c>
      <c r="B268" s="198">
        <v>1</v>
      </c>
      <c r="C268" s="198">
        <v>13</v>
      </c>
      <c r="D268" s="199" t="s">
        <v>968</v>
      </c>
      <c r="E268" s="200" t="s">
        <v>1078</v>
      </c>
      <c r="F268" s="112">
        <v>5256.2</v>
      </c>
    </row>
    <row r="269" spans="1:6" s="9" customFormat="1">
      <c r="A269" s="196" t="s">
        <v>30</v>
      </c>
      <c r="B269" s="198">
        <v>1</v>
      </c>
      <c r="C269" s="198">
        <v>13</v>
      </c>
      <c r="D269" s="199" t="s">
        <v>968</v>
      </c>
      <c r="E269" s="200" t="s">
        <v>4</v>
      </c>
      <c r="F269" s="112">
        <v>5256.2</v>
      </c>
    </row>
    <row r="270" spans="1:6" s="201" customFormat="1">
      <c r="A270" s="196" t="s">
        <v>29</v>
      </c>
      <c r="B270" s="198">
        <v>1</v>
      </c>
      <c r="C270" s="198">
        <v>13</v>
      </c>
      <c r="D270" s="199" t="s">
        <v>968</v>
      </c>
      <c r="E270" s="200" t="s">
        <v>28</v>
      </c>
      <c r="F270" s="112">
        <v>5256.2</v>
      </c>
    </row>
    <row r="271" spans="1:6" s="2" customFormat="1">
      <c r="A271" s="196" t="s">
        <v>975</v>
      </c>
      <c r="B271" s="198">
        <v>1</v>
      </c>
      <c r="C271" s="198">
        <v>13</v>
      </c>
      <c r="D271" s="199" t="s">
        <v>976</v>
      </c>
      <c r="E271" s="200" t="s">
        <v>1078</v>
      </c>
      <c r="F271" s="112">
        <v>53.2</v>
      </c>
    </row>
    <row r="272" spans="1:6" s="2" customFormat="1">
      <c r="A272" s="196" t="s">
        <v>523</v>
      </c>
      <c r="B272" s="198">
        <v>1</v>
      </c>
      <c r="C272" s="198">
        <v>13</v>
      </c>
      <c r="D272" s="199" t="s">
        <v>976</v>
      </c>
      <c r="E272" s="200" t="s">
        <v>20</v>
      </c>
      <c r="F272" s="112">
        <v>31.2</v>
      </c>
    </row>
    <row r="273" spans="1:6" s="201" customFormat="1">
      <c r="A273" s="196" t="s">
        <v>36</v>
      </c>
      <c r="B273" s="198">
        <v>1</v>
      </c>
      <c r="C273" s="198">
        <v>13</v>
      </c>
      <c r="D273" s="199" t="s">
        <v>976</v>
      </c>
      <c r="E273" s="200" t="s">
        <v>19</v>
      </c>
      <c r="F273" s="112">
        <v>31.2</v>
      </c>
    </row>
    <row r="274" spans="1:6" s="2" customFormat="1">
      <c r="A274" s="196" t="s">
        <v>30</v>
      </c>
      <c r="B274" s="198">
        <v>1</v>
      </c>
      <c r="C274" s="198">
        <v>13</v>
      </c>
      <c r="D274" s="199" t="s">
        <v>976</v>
      </c>
      <c r="E274" s="200" t="s">
        <v>4</v>
      </c>
      <c r="F274" s="112">
        <v>22</v>
      </c>
    </row>
    <row r="275" spans="1:6" s="2" customFormat="1">
      <c r="A275" s="196" t="s">
        <v>1050</v>
      </c>
      <c r="B275" s="198">
        <v>1</v>
      </c>
      <c r="C275" s="198">
        <v>13</v>
      </c>
      <c r="D275" s="199" t="s">
        <v>976</v>
      </c>
      <c r="E275" s="200" t="s">
        <v>1051</v>
      </c>
      <c r="F275" s="112">
        <v>2</v>
      </c>
    </row>
    <row r="276" spans="1:6" s="2" customFormat="1">
      <c r="A276" s="196" t="s">
        <v>29</v>
      </c>
      <c r="B276" s="198">
        <v>1</v>
      </c>
      <c r="C276" s="198">
        <v>13</v>
      </c>
      <c r="D276" s="199" t="s">
        <v>976</v>
      </c>
      <c r="E276" s="200" t="s">
        <v>28</v>
      </c>
      <c r="F276" s="112">
        <v>20</v>
      </c>
    </row>
    <row r="277" spans="1:6" s="2" customFormat="1">
      <c r="A277" s="196" t="s">
        <v>154</v>
      </c>
      <c r="B277" s="198">
        <v>2</v>
      </c>
      <c r="C277" s="198">
        <v>0</v>
      </c>
      <c r="D277" s="199" t="s">
        <v>1068</v>
      </c>
      <c r="E277" s="200" t="s">
        <v>1078</v>
      </c>
      <c r="F277" s="112">
        <v>1565</v>
      </c>
    </row>
    <row r="278" spans="1:6" s="2" customFormat="1">
      <c r="A278" s="196" t="s">
        <v>155</v>
      </c>
      <c r="B278" s="198">
        <v>2</v>
      </c>
      <c r="C278" s="198">
        <v>4</v>
      </c>
      <c r="D278" s="199" t="s">
        <v>1068</v>
      </c>
      <c r="E278" s="200" t="s">
        <v>1078</v>
      </c>
      <c r="F278" s="112">
        <v>1565</v>
      </c>
    </row>
    <row r="279" spans="1:6" s="2" customFormat="1">
      <c r="A279" s="196" t="s">
        <v>58</v>
      </c>
      <c r="B279" s="198">
        <v>2</v>
      </c>
      <c r="C279" s="198">
        <v>4</v>
      </c>
      <c r="D279" s="199" t="s">
        <v>228</v>
      </c>
      <c r="E279" s="200" t="s">
        <v>1078</v>
      </c>
      <c r="F279" s="112">
        <v>1565</v>
      </c>
    </row>
    <row r="280" spans="1:6" s="2" customFormat="1" ht="30">
      <c r="A280" s="196" t="s">
        <v>156</v>
      </c>
      <c r="B280" s="198">
        <v>2</v>
      </c>
      <c r="C280" s="198">
        <v>4</v>
      </c>
      <c r="D280" s="199" t="s">
        <v>258</v>
      </c>
      <c r="E280" s="200" t="s">
        <v>1078</v>
      </c>
      <c r="F280" s="112">
        <v>1500</v>
      </c>
    </row>
    <row r="281" spans="1:6" s="2" customFormat="1" ht="30">
      <c r="A281" s="196" t="s">
        <v>259</v>
      </c>
      <c r="B281" s="198">
        <v>2</v>
      </c>
      <c r="C281" s="198">
        <v>4</v>
      </c>
      <c r="D281" s="199" t="s">
        <v>260</v>
      </c>
      <c r="E281" s="200" t="s">
        <v>1078</v>
      </c>
      <c r="F281" s="112">
        <v>1500</v>
      </c>
    </row>
    <row r="282" spans="1:6" s="2" customFormat="1">
      <c r="A282" s="196" t="s">
        <v>157</v>
      </c>
      <c r="B282" s="198">
        <v>2</v>
      </c>
      <c r="C282" s="198">
        <v>4</v>
      </c>
      <c r="D282" s="199" t="s">
        <v>261</v>
      </c>
      <c r="E282" s="200" t="s">
        <v>1078</v>
      </c>
      <c r="F282" s="112">
        <v>1500</v>
      </c>
    </row>
    <row r="283" spans="1:6" s="201" customFormat="1">
      <c r="A283" s="196" t="s">
        <v>523</v>
      </c>
      <c r="B283" s="198">
        <v>2</v>
      </c>
      <c r="C283" s="198">
        <v>4</v>
      </c>
      <c r="D283" s="199" t="s">
        <v>261</v>
      </c>
      <c r="E283" s="200" t="s">
        <v>20</v>
      </c>
      <c r="F283" s="112">
        <v>1500</v>
      </c>
    </row>
    <row r="284" spans="1:6" s="2" customFormat="1">
      <c r="A284" s="196" t="s">
        <v>36</v>
      </c>
      <c r="B284" s="198">
        <v>2</v>
      </c>
      <c r="C284" s="198">
        <v>4</v>
      </c>
      <c r="D284" s="199" t="s">
        <v>261</v>
      </c>
      <c r="E284" s="200" t="s">
        <v>19</v>
      </c>
      <c r="F284" s="112">
        <v>1500</v>
      </c>
    </row>
    <row r="285" spans="1:6" s="2" customFormat="1" ht="30">
      <c r="A285" s="196" t="s">
        <v>158</v>
      </c>
      <c r="B285" s="198">
        <v>2</v>
      </c>
      <c r="C285" s="198">
        <v>4</v>
      </c>
      <c r="D285" s="199" t="s">
        <v>262</v>
      </c>
      <c r="E285" s="200" t="s">
        <v>1078</v>
      </c>
      <c r="F285" s="112">
        <v>65</v>
      </c>
    </row>
    <row r="286" spans="1:6" s="2" customFormat="1" ht="30">
      <c r="A286" s="196" t="s">
        <v>263</v>
      </c>
      <c r="B286" s="198">
        <v>2</v>
      </c>
      <c r="C286" s="198">
        <v>4</v>
      </c>
      <c r="D286" s="199" t="s">
        <v>264</v>
      </c>
      <c r="E286" s="200" t="s">
        <v>1078</v>
      </c>
      <c r="F286" s="112">
        <v>15</v>
      </c>
    </row>
    <row r="287" spans="1:6" s="9" customFormat="1" ht="30">
      <c r="A287" s="196" t="s">
        <v>265</v>
      </c>
      <c r="B287" s="198">
        <v>2</v>
      </c>
      <c r="C287" s="198">
        <v>4</v>
      </c>
      <c r="D287" s="199" t="s">
        <v>266</v>
      </c>
      <c r="E287" s="200" t="s">
        <v>1078</v>
      </c>
      <c r="F287" s="112">
        <v>15</v>
      </c>
    </row>
    <row r="288" spans="1:6" s="201" customFormat="1">
      <c r="A288" s="196" t="s">
        <v>523</v>
      </c>
      <c r="B288" s="198">
        <v>2</v>
      </c>
      <c r="C288" s="198">
        <v>4</v>
      </c>
      <c r="D288" s="199" t="s">
        <v>266</v>
      </c>
      <c r="E288" s="200" t="s">
        <v>20</v>
      </c>
      <c r="F288" s="112">
        <v>15</v>
      </c>
    </row>
    <row r="289" spans="1:6" s="2" customFormat="1">
      <c r="A289" s="196" t="s">
        <v>36</v>
      </c>
      <c r="B289" s="198">
        <v>2</v>
      </c>
      <c r="C289" s="198">
        <v>4</v>
      </c>
      <c r="D289" s="199" t="s">
        <v>266</v>
      </c>
      <c r="E289" s="200" t="s">
        <v>19</v>
      </c>
      <c r="F289" s="112">
        <v>15</v>
      </c>
    </row>
    <row r="290" spans="1:6" s="2" customFormat="1" ht="39.6" customHeight="1">
      <c r="A290" s="196" t="s">
        <v>270</v>
      </c>
      <c r="B290" s="198">
        <v>2</v>
      </c>
      <c r="C290" s="198">
        <v>4</v>
      </c>
      <c r="D290" s="199" t="s">
        <v>271</v>
      </c>
      <c r="E290" s="200" t="s">
        <v>1078</v>
      </c>
      <c r="F290" s="112">
        <v>50</v>
      </c>
    </row>
    <row r="291" spans="1:6" s="2" customFormat="1" ht="30">
      <c r="A291" s="196" t="s">
        <v>272</v>
      </c>
      <c r="B291" s="198">
        <v>2</v>
      </c>
      <c r="C291" s="198">
        <v>4</v>
      </c>
      <c r="D291" s="199" t="s">
        <v>273</v>
      </c>
      <c r="E291" s="200" t="s">
        <v>1078</v>
      </c>
      <c r="F291" s="112">
        <v>50</v>
      </c>
    </row>
    <row r="292" spans="1:6" s="201" customFormat="1">
      <c r="A292" s="196" t="s">
        <v>523</v>
      </c>
      <c r="B292" s="198">
        <v>2</v>
      </c>
      <c r="C292" s="198">
        <v>4</v>
      </c>
      <c r="D292" s="199" t="s">
        <v>273</v>
      </c>
      <c r="E292" s="200" t="s">
        <v>20</v>
      </c>
      <c r="F292" s="112">
        <v>50</v>
      </c>
    </row>
    <row r="293" spans="1:6" s="2" customFormat="1">
      <c r="A293" s="196" t="s">
        <v>36</v>
      </c>
      <c r="B293" s="198">
        <v>2</v>
      </c>
      <c r="C293" s="198">
        <v>4</v>
      </c>
      <c r="D293" s="199" t="s">
        <v>273</v>
      </c>
      <c r="E293" s="200" t="s">
        <v>19</v>
      </c>
      <c r="F293" s="112">
        <v>50</v>
      </c>
    </row>
    <row r="294" spans="1:6" s="2" customFormat="1">
      <c r="A294" s="196" t="s">
        <v>159</v>
      </c>
      <c r="B294" s="198">
        <v>3</v>
      </c>
      <c r="C294" s="198">
        <v>0</v>
      </c>
      <c r="D294" s="199" t="s">
        <v>1068</v>
      </c>
      <c r="E294" s="200" t="s">
        <v>1078</v>
      </c>
      <c r="F294" s="112">
        <v>12835.2</v>
      </c>
    </row>
    <row r="295" spans="1:6" s="2" customFormat="1" ht="30">
      <c r="A295" s="196" t="s">
        <v>160</v>
      </c>
      <c r="B295" s="198">
        <v>3</v>
      </c>
      <c r="C295" s="198">
        <v>9</v>
      </c>
      <c r="D295" s="199" t="s">
        <v>1068</v>
      </c>
      <c r="E295" s="200" t="s">
        <v>1078</v>
      </c>
      <c r="F295" s="112">
        <v>10435.200000000001</v>
      </c>
    </row>
    <row r="296" spans="1:6" s="9" customFormat="1">
      <c r="A296" s="196" t="s">
        <v>58</v>
      </c>
      <c r="B296" s="198">
        <v>3</v>
      </c>
      <c r="C296" s="198">
        <v>9</v>
      </c>
      <c r="D296" s="199" t="s">
        <v>228</v>
      </c>
      <c r="E296" s="200" t="s">
        <v>1078</v>
      </c>
      <c r="F296" s="112">
        <v>8435.2000000000007</v>
      </c>
    </row>
    <row r="297" spans="1:6" s="2" customFormat="1" ht="30">
      <c r="A297" s="196" t="s">
        <v>156</v>
      </c>
      <c r="B297" s="198">
        <v>3</v>
      </c>
      <c r="C297" s="198">
        <v>9</v>
      </c>
      <c r="D297" s="199" t="s">
        <v>258</v>
      </c>
      <c r="E297" s="200" t="s">
        <v>1078</v>
      </c>
      <c r="F297" s="112">
        <v>8435.2000000000007</v>
      </c>
    </row>
    <row r="298" spans="1:6" s="9" customFormat="1" ht="30">
      <c r="A298" s="196" t="s">
        <v>500</v>
      </c>
      <c r="B298" s="198">
        <v>3</v>
      </c>
      <c r="C298" s="198">
        <v>9</v>
      </c>
      <c r="D298" s="199" t="s">
        <v>909</v>
      </c>
      <c r="E298" s="200" t="s">
        <v>1078</v>
      </c>
      <c r="F298" s="112">
        <v>8435.2000000000007</v>
      </c>
    </row>
    <row r="299" spans="1:6" s="2" customFormat="1">
      <c r="A299" s="196" t="s">
        <v>502</v>
      </c>
      <c r="B299" s="198">
        <v>3</v>
      </c>
      <c r="C299" s="198">
        <v>9</v>
      </c>
      <c r="D299" s="199" t="s">
        <v>910</v>
      </c>
      <c r="E299" s="200" t="s">
        <v>1078</v>
      </c>
      <c r="F299" s="112">
        <v>8155.2</v>
      </c>
    </row>
    <row r="300" spans="1:6" s="201" customFormat="1" ht="45">
      <c r="A300" s="196" t="s">
        <v>34</v>
      </c>
      <c r="B300" s="198">
        <v>3</v>
      </c>
      <c r="C300" s="198">
        <v>9</v>
      </c>
      <c r="D300" s="199" t="s">
        <v>910</v>
      </c>
      <c r="E300" s="200" t="s">
        <v>33</v>
      </c>
      <c r="F300" s="112">
        <v>8155.2</v>
      </c>
    </row>
    <row r="301" spans="1:6" s="9" customFormat="1" ht="15.75" customHeight="1">
      <c r="A301" s="196" t="s">
        <v>32</v>
      </c>
      <c r="B301" s="198">
        <v>3</v>
      </c>
      <c r="C301" s="198">
        <v>9</v>
      </c>
      <c r="D301" s="199" t="s">
        <v>910</v>
      </c>
      <c r="E301" s="200" t="s">
        <v>31</v>
      </c>
      <c r="F301" s="112">
        <v>8155.2</v>
      </c>
    </row>
    <row r="302" spans="1:6" s="2" customFormat="1">
      <c r="A302" s="196" t="s">
        <v>35</v>
      </c>
      <c r="B302" s="198">
        <v>3</v>
      </c>
      <c r="C302" s="198">
        <v>9</v>
      </c>
      <c r="D302" s="199" t="s">
        <v>911</v>
      </c>
      <c r="E302" s="200" t="s">
        <v>1078</v>
      </c>
      <c r="F302" s="112">
        <v>280</v>
      </c>
    </row>
    <row r="303" spans="1:6" s="201" customFormat="1">
      <c r="A303" s="196" t="s">
        <v>523</v>
      </c>
      <c r="B303" s="198">
        <v>3</v>
      </c>
      <c r="C303" s="198">
        <v>9</v>
      </c>
      <c r="D303" s="199" t="s">
        <v>911</v>
      </c>
      <c r="E303" s="200" t="s">
        <v>20</v>
      </c>
      <c r="F303" s="112">
        <v>275.2</v>
      </c>
    </row>
    <row r="304" spans="1:6" s="2" customFormat="1">
      <c r="A304" s="196" t="s">
        <v>36</v>
      </c>
      <c r="B304" s="198">
        <v>3</v>
      </c>
      <c r="C304" s="198">
        <v>9</v>
      </c>
      <c r="D304" s="199" t="s">
        <v>911</v>
      </c>
      <c r="E304" s="200" t="s">
        <v>19</v>
      </c>
      <c r="F304" s="112">
        <v>275.2</v>
      </c>
    </row>
    <row r="305" spans="1:6" s="2" customFormat="1">
      <c r="A305" s="196" t="s">
        <v>30</v>
      </c>
      <c r="B305" s="198">
        <v>3</v>
      </c>
      <c r="C305" s="198">
        <v>9</v>
      </c>
      <c r="D305" s="199" t="s">
        <v>911</v>
      </c>
      <c r="E305" s="200" t="s">
        <v>4</v>
      </c>
      <c r="F305" s="112">
        <v>4.8</v>
      </c>
    </row>
    <row r="306" spans="1:6" s="2" customFormat="1">
      <c r="A306" s="196" t="s">
        <v>29</v>
      </c>
      <c r="B306" s="198">
        <v>3</v>
      </c>
      <c r="C306" s="198">
        <v>9</v>
      </c>
      <c r="D306" s="199" t="s">
        <v>911</v>
      </c>
      <c r="E306" s="200" t="s">
        <v>28</v>
      </c>
      <c r="F306" s="112">
        <v>4.8</v>
      </c>
    </row>
    <row r="307" spans="1:6" s="2" customFormat="1" ht="13.9" customHeight="1">
      <c r="A307" s="196" t="s">
        <v>86</v>
      </c>
      <c r="B307" s="198">
        <v>3</v>
      </c>
      <c r="C307" s="198">
        <v>9</v>
      </c>
      <c r="D307" s="199" t="s">
        <v>257</v>
      </c>
      <c r="E307" s="200" t="s">
        <v>1078</v>
      </c>
      <c r="F307" s="112">
        <v>2000</v>
      </c>
    </row>
    <row r="308" spans="1:6" s="2" customFormat="1">
      <c r="A308" s="196" t="s">
        <v>502</v>
      </c>
      <c r="B308" s="198">
        <v>3</v>
      </c>
      <c r="C308" s="198">
        <v>9</v>
      </c>
      <c r="D308" s="199" t="s">
        <v>558</v>
      </c>
      <c r="E308" s="200" t="s">
        <v>1078</v>
      </c>
      <c r="F308" s="112">
        <v>2000</v>
      </c>
    </row>
    <row r="309" spans="1:6" s="201" customFormat="1" ht="30">
      <c r="A309" s="196" t="s">
        <v>27</v>
      </c>
      <c r="B309" s="198">
        <v>3</v>
      </c>
      <c r="C309" s="198">
        <v>9</v>
      </c>
      <c r="D309" s="199" t="s">
        <v>558</v>
      </c>
      <c r="E309" s="200" t="s">
        <v>5</v>
      </c>
      <c r="F309" s="112">
        <v>2000</v>
      </c>
    </row>
    <row r="310" spans="1:6" s="2" customFormat="1">
      <c r="A310" s="196" t="s">
        <v>26</v>
      </c>
      <c r="B310" s="198">
        <v>3</v>
      </c>
      <c r="C310" s="198">
        <v>9</v>
      </c>
      <c r="D310" s="199" t="s">
        <v>558</v>
      </c>
      <c r="E310" s="200" t="s">
        <v>6</v>
      </c>
      <c r="F310" s="112">
        <v>2000</v>
      </c>
    </row>
    <row r="311" spans="1:6" s="9" customFormat="1">
      <c r="A311" s="196" t="s">
        <v>516</v>
      </c>
      <c r="B311" s="198">
        <v>3</v>
      </c>
      <c r="C311" s="198">
        <v>14</v>
      </c>
      <c r="D311" s="199" t="s">
        <v>1068</v>
      </c>
      <c r="E311" s="200" t="s">
        <v>1078</v>
      </c>
      <c r="F311" s="112">
        <v>2400</v>
      </c>
    </row>
    <row r="312" spans="1:6" s="2" customFormat="1">
      <c r="A312" s="196" t="s">
        <v>58</v>
      </c>
      <c r="B312" s="198">
        <v>3</v>
      </c>
      <c r="C312" s="198">
        <v>14</v>
      </c>
      <c r="D312" s="199" t="s">
        <v>228</v>
      </c>
      <c r="E312" s="200" t="s">
        <v>1078</v>
      </c>
      <c r="F312" s="112">
        <v>2400</v>
      </c>
    </row>
    <row r="313" spans="1:6" s="2" customFormat="1">
      <c r="A313" s="196" t="s">
        <v>57</v>
      </c>
      <c r="B313" s="198">
        <v>3</v>
      </c>
      <c r="C313" s="198">
        <v>14</v>
      </c>
      <c r="D313" s="199" t="s">
        <v>293</v>
      </c>
      <c r="E313" s="200" t="s">
        <v>1078</v>
      </c>
      <c r="F313" s="112">
        <v>2400</v>
      </c>
    </row>
    <row r="314" spans="1:6" s="9" customFormat="1" ht="60">
      <c r="A314" s="196" t="s">
        <v>294</v>
      </c>
      <c r="B314" s="198">
        <v>3</v>
      </c>
      <c r="C314" s="198">
        <v>14</v>
      </c>
      <c r="D314" s="199" t="s">
        <v>295</v>
      </c>
      <c r="E314" s="200" t="s">
        <v>1078</v>
      </c>
      <c r="F314" s="112">
        <v>600</v>
      </c>
    </row>
    <row r="315" spans="1:6" s="2" customFormat="1">
      <c r="A315" s="196" t="s">
        <v>520</v>
      </c>
      <c r="B315" s="198">
        <v>3</v>
      </c>
      <c r="C315" s="198">
        <v>14</v>
      </c>
      <c r="D315" s="199" t="s">
        <v>296</v>
      </c>
      <c r="E315" s="200" t="s">
        <v>1078</v>
      </c>
      <c r="F315" s="112">
        <v>600</v>
      </c>
    </row>
    <row r="316" spans="1:6" s="201" customFormat="1" ht="13.9" customHeight="1">
      <c r="A316" s="196" t="s">
        <v>523</v>
      </c>
      <c r="B316" s="198">
        <v>3</v>
      </c>
      <c r="C316" s="198">
        <v>14</v>
      </c>
      <c r="D316" s="199" t="s">
        <v>296</v>
      </c>
      <c r="E316" s="200" t="s">
        <v>20</v>
      </c>
      <c r="F316" s="112">
        <v>600</v>
      </c>
    </row>
    <row r="317" spans="1:6" s="2" customFormat="1" ht="13.9" customHeight="1">
      <c r="A317" s="196" t="s">
        <v>36</v>
      </c>
      <c r="B317" s="198">
        <v>3</v>
      </c>
      <c r="C317" s="198">
        <v>14</v>
      </c>
      <c r="D317" s="199" t="s">
        <v>296</v>
      </c>
      <c r="E317" s="200" t="s">
        <v>19</v>
      </c>
      <c r="F317" s="112">
        <v>600</v>
      </c>
    </row>
    <row r="318" spans="1:6" s="2" customFormat="1">
      <c r="A318" s="196" t="s">
        <v>663</v>
      </c>
      <c r="B318" s="198">
        <v>3</v>
      </c>
      <c r="C318" s="198">
        <v>14</v>
      </c>
      <c r="D318" s="199" t="s">
        <v>594</v>
      </c>
      <c r="E318" s="200" t="s">
        <v>1078</v>
      </c>
      <c r="F318" s="112">
        <v>1800</v>
      </c>
    </row>
    <row r="319" spans="1:6" s="2" customFormat="1">
      <c r="A319" s="196" t="s">
        <v>596</v>
      </c>
      <c r="B319" s="198">
        <v>3</v>
      </c>
      <c r="C319" s="198">
        <v>14</v>
      </c>
      <c r="D319" s="199" t="s">
        <v>595</v>
      </c>
      <c r="E319" s="200" t="s">
        <v>1078</v>
      </c>
      <c r="F319" s="112">
        <v>1200</v>
      </c>
    </row>
    <row r="320" spans="1:6" s="201" customFormat="1">
      <c r="A320" s="196" t="s">
        <v>523</v>
      </c>
      <c r="B320" s="198">
        <v>3</v>
      </c>
      <c r="C320" s="198">
        <v>14</v>
      </c>
      <c r="D320" s="199" t="s">
        <v>595</v>
      </c>
      <c r="E320" s="200" t="s">
        <v>20</v>
      </c>
      <c r="F320" s="112">
        <v>1200</v>
      </c>
    </row>
    <row r="321" spans="1:6" s="2" customFormat="1">
      <c r="A321" s="196" t="s">
        <v>36</v>
      </c>
      <c r="B321" s="198">
        <v>3</v>
      </c>
      <c r="C321" s="198">
        <v>14</v>
      </c>
      <c r="D321" s="199" t="s">
        <v>595</v>
      </c>
      <c r="E321" s="200" t="s">
        <v>19</v>
      </c>
      <c r="F321" s="112">
        <v>1200</v>
      </c>
    </row>
    <row r="322" spans="1:6" s="2" customFormat="1">
      <c r="A322" s="196" t="s">
        <v>906</v>
      </c>
      <c r="B322" s="198">
        <v>3</v>
      </c>
      <c r="C322" s="198">
        <v>14</v>
      </c>
      <c r="D322" s="199" t="s">
        <v>597</v>
      </c>
      <c r="E322" s="200" t="s">
        <v>1078</v>
      </c>
      <c r="F322" s="112">
        <v>600</v>
      </c>
    </row>
    <row r="323" spans="1:6" s="201" customFormat="1">
      <c r="A323" s="196" t="s">
        <v>523</v>
      </c>
      <c r="B323" s="198">
        <v>3</v>
      </c>
      <c r="C323" s="198">
        <v>14</v>
      </c>
      <c r="D323" s="199" t="s">
        <v>597</v>
      </c>
      <c r="E323" s="200" t="s">
        <v>20</v>
      </c>
      <c r="F323" s="112">
        <v>600</v>
      </c>
    </row>
    <row r="324" spans="1:6" s="2" customFormat="1" ht="26.45" customHeight="1">
      <c r="A324" s="196" t="s">
        <v>36</v>
      </c>
      <c r="B324" s="198">
        <v>3</v>
      </c>
      <c r="C324" s="198">
        <v>14</v>
      </c>
      <c r="D324" s="199" t="s">
        <v>597</v>
      </c>
      <c r="E324" s="200" t="s">
        <v>19</v>
      </c>
      <c r="F324" s="112">
        <v>600</v>
      </c>
    </row>
    <row r="325" spans="1:6" s="2" customFormat="1">
      <c r="A325" s="196" t="s">
        <v>74</v>
      </c>
      <c r="B325" s="198">
        <v>4</v>
      </c>
      <c r="C325" s="198">
        <v>0</v>
      </c>
      <c r="D325" s="199" t="s">
        <v>1068</v>
      </c>
      <c r="E325" s="200" t="s">
        <v>1078</v>
      </c>
      <c r="F325" s="112">
        <v>133915.4</v>
      </c>
    </row>
    <row r="326" spans="1:6" s="2" customFormat="1" ht="39.6" customHeight="1">
      <c r="A326" s="196" t="s">
        <v>108</v>
      </c>
      <c r="B326" s="198">
        <v>4</v>
      </c>
      <c r="C326" s="198">
        <v>8</v>
      </c>
      <c r="D326" s="199" t="s">
        <v>1068</v>
      </c>
      <c r="E326" s="200" t="s">
        <v>1078</v>
      </c>
      <c r="F326" s="112">
        <v>28860</v>
      </c>
    </row>
    <row r="327" spans="1:6" s="2" customFormat="1" ht="30">
      <c r="A327" s="196" t="s">
        <v>67</v>
      </c>
      <c r="B327" s="198">
        <v>4</v>
      </c>
      <c r="C327" s="198">
        <v>8</v>
      </c>
      <c r="D327" s="199" t="s">
        <v>274</v>
      </c>
      <c r="E327" s="200" t="s">
        <v>1078</v>
      </c>
      <c r="F327" s="112">
        <v>27900</v>
      </c>
    </row>
    <row r="328" spans="1:6" s="9" customFormat="1">
      <c r="A328" s="196" t="s">
        <v>109</v>
      </c>
      <c r="B328" s="198">
        <v>4</v>
      </c>
      <c r="C328" s="198">
        <v>8</v>
      </c>
      <c r="D328" s="199" t="s">
        <v>275</v>
      </c>
      <c r="E328" s="200" t="s">
        <v>1078</v>
      </c>
      <c r="F328" s="112">
        <v>27900</v>
      </c>
    </row>
    <row r="329" spans="1:6" s="2" customFormat="1" ht="45">
      <c r="A329" s="196" t="s">
        <v>1037</v>
      </c>
      <c r="B329" s="198">
        <v>4</v>
      </c>
      <c r="C329" s="198">
        <v>8</v>
      </c>
      <c r="D329" s="199" t="s">
        <v>276</v>
      </c>
      <c r="E329" s="200" t="s">
        <v>1078</v>
      </c>
      <c r="F329" s="112">
        <v>27900</v>
      </c>
    </row>
    <row r="330" spans="1:6" s="2" customFormat="1" ht="13.9" customHeight="1">
      <c r="A330" s="196" t="s">
        <v>277</v>
      </c>
      <c r="B330" s="198">
        <v>4</v>
      </c>
      <c r="C330" s="198">
        <v>8</v>
      </c>
      <c r="D330" s="199" t="s">
        <v>278</v>
      </c>
      <c r="E330" s="200" t="s">
        <v>1078</v>
      </c>
      <c r="F330" s="112">
        <v>27900</v>
      </c>
    </row>
    <row r="331" spans="1:6" s="201" customFormat="1">
      <c r="A331" s="196" t="s">
        <v>523</v>
      </c>
      <c r="B331" s="198">
        <v>4</v>
      </c>
      <c r="C331" s="198">
        <v>8</v>
      </c>
      <c r="D331" s="199" t="s">
        <v>278</v>
      </c>
      <c r="E331" s="200" t="s">
        <v>20</v>
      </c>
      <c r="F331" s="112">
        <v>27900</v>
      </c>
    </row>
    <row r="332" spans="1:6" s="2" customFormat="1">
      <c r="A332" s="196" t="s">
        <v>36</v>
      </c>
      <c r="B332" s="198">
        <v>4</v>
      </c>
      <c r="C332" s="198">
        <v>8</v>
      </c>
      <c r="D332" s="199" t="s">
        <v>278</v>
      </c>
      <c r="E332" s="200" t="s">
        <v>19</v>
      </c>
      <c r="F332" s="112">
        <v>27900</v>
      </c>
    </row>
    <row r="333" spans="1:6" s="2" customFormat="1">
      <c r="A333" s="196" t="s">
        <v>162</v>
      </c>
      <c r="B333" s="198">
        <v>4</v>
      </c>
      <c r="C333" s="198">
        <v>8</v>
      </c>
      <c r="D333" s="199" t="s">
        <v>234</v>
      </c>
      <c r="E333" s="200" t="s">
        <v>1078</v>
      </c>
      <c r="F333" s="112">
        <v>960</v>
      </c>
    </row>
    <row r="334" spans="1:6" s="2" customFormat="1" ht="30">
      <c r="A334" s="196" t="s">
        <v>163</v>
      </c>
      <c r="B334" s="198">
        <v>4</v>
      </c>
      <c r="C334" s="198">
        <v>8</v>
      </c>
      <c r="D334" s="199" t="s">
        <v>279</v>
      </c>
      <c r="E334" s="200" t="s">
        <v>1078</v>
      </c>
      <c r="F334" s="112">
        <v>960</v>
      </c>
    </row>
    <row r="335" spans="1:6" s="2" customFormat="1">
      <c r="A335" s="196" t="s">
        <v>280</v>
      </c>
      <c r="B335" s="198">
        <v>4</v>
      </c>
      <c r="C335" s="198">
        <v>8</v>
      </c>
      <c r="D335" s="199" t="s">
        <v>281</v>
      </c>
      <c r="E335" s="200" t="s">
        <v>1078</v>
      </c>
      <c r="F335" s="112">
        <v>460</v>
      </c>
    </row>
    <row r="336" spans="1:6" s="2" customFormat="1" ht="45">
      <c r="A336" s="196" t="s">
        <v>905</v>
      </c>
      <c r="B336" s="198">
        <v>4</v>
      </c>
      <c r="C336" s="198">
        <v>8</v>
      </c>
      <c r="D336" s="199" t="s">
        <v>676</v>
      </c>
      <c r="E336" s="200" t="s">
        <v>1078</v>
      </c>
      <c r="F336" s="112">
        <v>160</v>
      </c>
    </row>
    <row r="337" spans="1:6" s="201" customFormat="1">
      <c r="A337" s="196" t="s">
        <v>523</v>
      </c>
      <c r="B337" s="198">
        <v>4</v>
      </c>
      <c r="C337" s="198">
        <v>8</v>
      </c>
      <c r="D337" s="199" t="s">
        <v>676</v>
      </c>
      <c r="E337" s="200" t="s">
        <v>20</v>
      </c>
      <c r="F337" s="112">
        <v>160</v>
      </c>
    </row>
    <row r="338" spans="1:6" s="9" customFormat="1">
      <c r="A338" s="196" t="s">
        <v>36</v>
      </c>
      <c r="B338" s="198">
        <v>4</v>
      </c>
      <c r="C338" s="198">
        <v>8</v>
      </c>
      <c r="D338" s="199" t="s">
        <v>676</v>
      </c>
      <c r="E338" s="200" t="s">
        <v>19</v>
      </c>
      <c r="F338" s="112">
        <v>160</v>
      </c>
    </row>
    <row r="339" spans="1:6" s="2" customFormat="1" ht="45">
      <c r="A339" s="196" t="s">
        <v>495</v>
      </c>
      <c r="B339" s="198">
        <v>4</v>
      </c>
      <c r="C339" s="198">
        <v>8</v>
      </c>
      <c r="D339" s="199" t="s">
        <v>678</v>
      </c>
      <c r="E339" s="200" t="s">
        <v>1078</v>
      </c>
      <c r="F339" s="112">
        <v>300</v>
      </c>
    </row>
    <row r="340" spans="1:6" s="201" customFormat="1">
      <c r="A340" s="196" t="s">
        <v>523</v>
      </c>
      <c r="B340" s="198">
        <v>4</v>
      </c>
      <c r="C340" s="198">
        <v>8</v>
      </c>
      <c r="D340" s="199" t="s">
        <v>678</v>
      </c>
      <c r="E340" s="200" t="s">
        <v>20</v>
      </c>
      <c r="F340" s="112">
        <v>300</v>
      </c>
    </row>
    <row r="341" spans="1:6" s="9" customFormat="1">
      <c r="A341" s="196" t="s">
        <v>36</v>
      </c>
      <c r="B341" s="198">
        <v>4</v>
      </c>
      <c r="C341" s="198">
        <v>8</v>
      </c>
      <c r="D341" s="199" t="s">
        <v>678</v>
      </c>
      <c r="E341" s="200" t="s">
        <v>19</v>
      </c>
      <c r="F341" s="112">
        <v>300</v>
      </c>
    </row>
    <row r="342" spans="1:6" s="2" customFormat="1">
      <c r="A342" s="196" t="s">
        <v>351</v>
      </c>
      <c r="B342" s="198">
        <v>4</v>
      </c>
      <c r="C342" s="198">
        <v>8</v>
      </c>
      <c r="D342" s="199" t="s">
        <v>352</v>
      </c>
      <c r="E342" s="200" t="s">
        <v>1078</v>
      </c>
      <c r="F342" s="112">
        <v>500</v>
      </c>
    </row>
    <row r="343" spans="1:6" s="2" customFormat="1">
      <c r="A343" s="196" t="s">
        <v>587</v>
      </c>
      <c r="B343" s="198">
        <v>4</v>
      </c>
      <c r="C343" s="198">
        <v>8</v>
      </c>
      <c r="D343" s="199" t="s">
        <v>588</v>
      </c>
      <c r="E343" s="200" t="s">
        <v>1078</v>
      </c>
      <c r="F343" s="112">
        <v>500</v>
      </c>
    </row>
    <row r="344" spans="1:6" s="201" customFormat="1">
      <c r="A344" s="196" t="s">
        <v>523</v>
      </c>
      <c r="B344" s="198">
        <v>4</v>
      </c>
      <c r="C344" s="198">
        <v>8</v>
      </c>
      <c r="D344" s="199" t="s">
        <v>588</v>
      </c>
      <c r="E344" s="200" t="s">
        <v>20</v>
      </c>
      <c r="F344" s="112">
        <v>500</v>
      </c>
    </row>
    <row r="345" spans="1:6" s="2" customFormat="1">
      <c r="A345" s="196" t="s">
        <v>36</v>
      </c>
      <c r="B345" s="198">
        <v>4</v>
      </c>
      <c r="C345" s="198">
        <v>8</v>
      </c>
      <c r="D345" s="199" t="s">
        <v>588</v>
      </c>
      <c r="E345" s="200" t="s">
        <v>19</v>
      </c>
      <c r="F345" s="112">
        <v>500</v>
      </c>
    </row>
    <row r="346" spans="1:6" s="2" customFormat="1">
      <c r="A346" s="196" t="s">
        <v>893</v>
      </c>
      <c r="B346" s="198">
        <v>4</v>
      </c>
      <c r="C346" s="198">
        <v>9</v>
      </c>
      <c r="D346" s="199" t="s">
        <v>1068</v>
      </c>
      <c r="E346" s="200" t="s">
        <v>1078</v>
      </c>
      <c r="F346" s="112">
        <v>77057</v>
      </c>
    </row>
    <row r="347" spans="1:6" s="2" customFormat="1" ht="30">
      <c r="A347" s="196" t="s">
        <v>67</v>
      </c>
      <c r="B347" s="198">
        <v>4</v>
      </c>
      <c r="C347" s="198">
        <v>9</v>
      </c>
      <c r="D347" s="199" t="s">
        <v>274</v>
      </c>
      <c r="E347" s="200" t="s">
        <v>1078</v>
      </c>
      <c r="F347" s="112">
        <v>77042</v>
      </c>
    </row>
    <row r="348" spans="1:6" s="2" customFormat="1">
      <c r="A348" s="196" t="s">
        <v>111</v>
      </c>
      <c r="B348" s="198">
        <v>4</v>
      </c>
      <c r="C348" s="198">
        <v>9</v>
      </c>
      <c r="D348" s="199" t="s">
        <v>282</v>
      </c>
      <c r="E348" s="200" t="s">
        <v>1078</v>
      </c>
      <c r="F348" s="112">
        <v>76042</v>
      </c>
    </row>
    <row r="349" spans="1:6" s="2" customFormat="1" ht="30">
      <c r="A349" s="196" t="s">
        <v>283</v>
      </c>
      <c r="B349" s="198">
        <v>4</v>
      </c>
      <c r="C349" s="198">
        <v>9</v>
      </c>
      <c r="D349" s="199" t="s">
        <v>284</v>
      </c>
      <c r="E349" s="200" t="s">
        <v>1078</v>
      </c>
      <c r="F349" s="112">
        <v>34826.300000000003</v>
      </c>
    </row>
    <row r="350" spans="1:6" s="2" customFormat="1" ht="30">
      <c r="A350" s="196" t="s">
        <v>969</v>
      </c>
      <c r="B350" s="198">
        <v>4</v>
      </c>
      <c r="C350" s="198">
        <v>9</v>
      </c>
      <c r="D350" s="199" t="s">
        <v>970</v>
      </c>
      <c r="E350" s="200" t="s">
        <v>1078</v>
      </c>
      <c r="F350" s="112">
        <v>2700</v>
      </c>
    </row>
    <row r="351" spans="1:6" s="201" customFormat="1">
      <c r="A351" s="196" t="s">
        <v>523</v>
      </c>
      <c r="B351" s="198">
        <v>4</v>
      </c>
      <c r="C351" s="198">
        <v>9</v>
      </c>
      <c r="D351" s="199" t="s">
        <v>970</v>
      </c>
      <c r="E351" s="200" t="s">
        <v>20</v>
      </c>
      <c r="F351" s="112">
        <v>2700</v>
      </c>
    </row>
    <row r="352" spans="1:6" s="2" customFormat="1">
      <c r="A352" s="196" t="s">
        <v>36</v>
      </c>
      <c r="B352" s="198">
        <v>4</v>
      </c>
      <c r="C352" s="198">
        <v>9</v>
      </c>
      <c r="D352" s="199" t="s">
        <v>970</v>
      </c>
      <c r="E352" s="200" t="s">
        <v>19</v>
      </c>
      <c r="F352" s="112">
        <v>2700</v>
      </c>
    </row>
    <row r="353" spans="1:6" s="9" customFormat="1">
      <c r="A353" s="196" t="s">
        <v>285</v>
      </c>
      <c r="B353" s="198">
        <v>4</v>
      </c>
      <c r="C353" s="198">
        <v>9</v>
      </c>
      <c r="D353" s="199" t="s">
        <v>286</v>
      </c>
      <c r="E353" s="200" t="s">
        <v>1078</v>
      </c>
      <c r="F353" s="112">
        <v>28710</v>
      </c>
    </row>
    <row r="354" spans="1:6" s="201" customFormat="1">
      <c r="A354" s="196" t="s">
        <v>523</v>
      </c>
      <c r="B354" s="198">
        <v>4</v>
      </c>
      <c r="C354" s="198">
        <v>9</v>
      </c>
      <c r="D354" s="199" t="s">
        <v>286</v>
      </c>
      <c r="E354" s="200" t="s">
        <v>20</v>
      </c>
      <c r="F354" s="112">
        <v>28710</v>
      </c>
    </row>
    <row r="355" spans="1:6" s="2" customFormat="1">
      <c r="A355" s="196" t="s">
        <v>36</v>
      </c>
      <c r="B355" s="198">
        <v>4</v>
      </c>
      <c r="C355" s="198">
        <v>9</v>
      </c>
      <c r="D355" s="199" t="s">
        <v>286</v>
      </c>
      <c r="E355" s="200" t="s">
        <v>19</v>
      </c>
      <c r="F355" s="112">
        <v>28710</v>
      </c>
    </row>
    <row r="356" spans="1:6" s="9" customFormat="1" ht="60">
      <c r="A356" s="196" t="s">
        <v>1040</v>
      </c>
      <c r="B356" s="198">
        <v>4</v>
      </c>
      <c r="C356" s="198">
        <v>9</v>
      </c>
      <c r="D356" s="199" t="s">
        <v>1054</v>
      </c>
      <c r="E356" s="200" t="s">
        <v>1078</v>
      </c>
      <c r="F356" s="112">
        <v>3416.3</v>
      </c>
    </row>
    <row r="357" spans="1:6" s="201" customFormat="1">
      <c r="A357" s="196" t="s">
        <v>523</v>
      </c>
      <c r="B357" s="198">
        <v>4</v>
      </c>
      <c r="C357" s="198">
        <v>9</v>
      </c>
      <c r="D357" s="199" t="s">
        <v>1054</v>
      </c>
      <c r="E357" s="200" t="s">
        <v>20</v>
      </c>
      <c r="F357" s="112">
        <v>3416.3</v>
      </c>
    </row>
    <row r="358" spans="1:6" s="2" customFormat="1">
      <c r="A358" s="196" t="s">
        <v>36</v>
      </c>
      <c r="B358" s="198">
        <v>4</v>
      </c>
      <c r="C358" s="198">
        <v>9</v>
      </c>
      <c r="D358" s="199" t="s">
        <v>1054</v>
      </c>
      <c r="E358" s="200" t="s">
        <v>19</v>
      </c>
      <c r="F358" s="112">
        <v>3416.3</v>
      </c>
    </row>
    <row r="359" spans="1:6" s="9" customFormat="1" ht="45">
      <c r="A359" s="196" t="s">
        <v>287</v>
      </c>
      <c r="B359" s="198">
        <v>4</v>
      </c>
      <c r="C359" s="198">
        <v>9</v>
      </c>
      <c r="D359" s="199" t="s">
        <v>288</v>
      </c>
      <c r="E359" s="200" t="s">
        <v>1078</v>
      </c>
      <c r="F359" s="112">
        <v>41215.699999999997</v>
      </c>
    </row>
    <row r="360" spans="1:6" s="2" customFormat="1" ht="30">
      <c r="A360" s="196" t="s">
        <v>971</v>
      </c>
      <c r="B360" s="198">
        <v>4</v>
      </c>
      <c r="C360" s="198">
        <v>9</v>
      </c>
      <c r="D360" s="199" t="s">
        <v>972</v>
      </c>
      <c r="E360" s="200" t="s">
        <v>1078</v>
      </c>
      <c r="F360" s="112">
        <v>10640.7</v>
      </c>
    </row>
    <row r="361" spans="1:6" s="201" customFormat="1">
      <c r="A361" s="196" t="s">
        <v>523</v>
      </c>
      <c r="B361" s="198">
        <v>4</v>
      </c>
      <c r="C361" s="198">
        <v>9</v>
      </c>
      <c r="D361" s="199" t="s">
        <v>972</v>
      </c>
      <c r="E361" s="200" t="s">
        <v>20</v>
      </c>
      <c r="F361" s="112">
        <v>10640.7</v>
      </c>
    </row>
    <row r="362" spans="1:6" s="2" customFormat="1">
      <c r="A362" s="196" t="s">
        <v>36</v>
      </c>
      <c r="B362" s="198">
        <v>4</v>
      </c>
      <c r="C362" s="198">
        <v>9</v>
      </c>
      <c r="D362" s="199" t="s">
        <v>972</v>
      </c>
      <c r="E362" s="200" t="s">
        <v>19</v>
      </c>
      <c r="F362" s="112">
        <v>10640.7</v>
      </c>
    </row>
    <row r="363" spans="1:6" s="2" customFormat="1">
      <c r="A363" s="196" t="s">
        <v>112</v>
      </c>
      <c r="B363" s="198">
        <v>4</v>
      </c>
      <c r="C363" s="198">
        <v>9</v>
      </c>
      <c r="D363" s="199" t="s">
        <v>289</v>
      </c>
      <c r="E363" s="200" t="s">
        <v>1078</v>
      </c>
      <c r="F363" s="112">
        <v>29105</v>
      </c>
    </row>
    <row r="364" spans="1:6" s="201" customFormat="1">
      <c r="A364" s="196" t="s">
        <v>523</v>
      </c>
      <c r="B364" s="198">
        <v>4</v>
      </c>
      <c r="C364" s="198">
        <v>9</v>
      </c>
      <c r="D364" s="199" t="s">
        <v>289</v>
      </c>
      <c r="E364" s="200" t="s">
        <v>20</v>
      </c>
      <c r="F364" s="112">
        <v>29075</v>
      </c>
    </row>
    <row r="365" spans="1:6" s="2" customFormat="1">
      <c r="A365" s="196" t="s">
        <v>36</v>
      </c>
      <c r="B365" s="198">
        <v>4</v>
      </c>
      <c r="C365" s="198">
        <v>9</v>
      </c>
      <c r="D365" s="199" t="s">
        <v>289</v>
      </c>
      <c r="E365" s="200" t="s">
        <v>19</v>
      </c>
      <c r="F365" s="112">
        <v>29075</v>
      </c>
    </row>
    <row r="366" spans="1:6" s="2" customFormat="1">
      <c r="A366" s="196" t="s">
        <v>30</v>
      </c>
      <c r="B366" s="198">
        <v>4</v>
      </c>
      <c r="C366" s="198">
        <v>9</v>
      </c>
      <c r="D366" s="199" t="s">
        <v>289</v>
      </c>
      <c r="E366" s="200" t="s">
        <v>4</v>
      </c>
      <c r="F366" s="112">
        <v>30</v>
      </c>
    </row>
    <row r="367" spans="1:6" s="2" customFormat="1">
      <c r="A367" s="196" t="s">
        <v>29</v>
      </c>
      <c r="B367" s="198">
        <v>4</v>
      </c>
      <c r="C367" s="198">
        <v>9</v>
      </c>
      <c r="D367" s="199" t="s">
        <v>289</v>
      </c>
      <c r="E367" s="200" t="s">
        <v>28</v>
      </c>
      <c r="F367" s="112">
        <v>30</v>
      </c>
    </row>
    <row r="368" spans="1:6" s="2" customFormat="1" ht="30">
      <c r="A368" s="196" t="s">
        <v>543</v>
      </c>
      <c r="B368" s="198">
        <v>4</v>
      </c>
      <c r="C368" s="198">
        <v>9</v>
      </c>
      <c r="D368" s="199" t="s">
        <v>544</v>
      </c>
      <c r="E368" s="200" t="s">
        <v>1078</v>
      </c>
      <c r="F368" s="112">
        <v>1455</v>
      </c>
    </row>
    <row r="369" spans="1:6" s="201" customFormat="1">
      <c r="A369" s="196" t="s">
        <v>523</v>
      </c>
      <c r="B369" s="198">
        <v>4</v>
      </c>
      <c r="C369" s="198">
        <v>9</v>
      </c>
      <c r="D369" s="199" t="s">
        <v>544</v>
      </c>
      <c r="E369" s="200" t="s">
        <v>20</v>
      </c>
      <c r="F369" s="112">
        <v>1455</v>
      </c>
    </row>
    <row r="370" spans="1:6" s="2" customFormat="1">
      <c r="A370" s="196" t="s">
        <v>36</v>
      </c>
      <c r="B370" s="198">
        <v>4</v>
      </c>
      <c r="C370" s="198">
        <v>9</v>
      </c>
      <c r="D370" s="199" t="s">
        <v>544</v>
      </c>
      <c r="E370" s="200" t="s">
        <v>19</v>
      </c>
      <c r="F370" s="112">
        <v>1455</v>
      </c>
    </row>
    <row r="371" spans="1:6" s="9" customFormat="1">
      <c r="A371" s="196" t="s">
        <v>973</v>
      </c>
      <c r="B371" s="198">
        <v>4</v>
      </c>
      <c r="C371" s="198">
        <v>9</v>
      </c>
      <c r="D371" s="199" t="s">
        <v>974</v>
      </c>
      <c r="E371" s="200" t="s">
        <v>1078</v>
      </c>
      <c r="F371" s="112">
        <v>15</v>
      </c>
    </row>
    <row r="372" spans="1:6" s="2" customFormat="1">
      <c r="A372" s="196" t="s">
        <v>523</v>
      </c>
      <c r="B372" s="198">
        <v>4</v>
      </c>
      <c r="C372" s="198">
        <v>9</v>
      </c>
      <c r="D372" s="199" t="s">
        <v>974</v>
      </c>
      <c r="E372" s="200" t="s">
        <v>20</v>
      </c>
      <c r="F372" s="112">
        <v>15</v>
      </c>
    </row>
    <row r="373" spans="1:6" s="2" customFormat="1">
      <c r="A373" s="196" t="s">
        <v>36</v>
      </c>
      <c r="B373" s="198">
        <v>4</v>
      </c>
      <c r="C373" s="198">
        <v>9</v>
      </c>
      <c r="D373" s="199" t="s">
        <v>974</v>
      </c>
      <c r="E373" s="200" t="s">
        <v>19</v>
      </c>
      <c r="F373" s="112">
        <v>15</v>
      </c>
    </row>
    <row r="374" spans="1:6" s="2" customFormat="1">
      <c r="A374" s="196" t="s">
        <v>113</v>
      </c>
      <c r="B374" s="198">
        <v>4</v>
      </c>
      <c r="C374" s="198">
        <v>9</v>
      </c>
      <c r="D374" s="199" t="s">
        <v>290</v>
      </c>
      <c r="E374" s="200" t="s">
        <v>1078</v>
      </c>
      <c r="F374" s="112">
        <v>1000</v>
      </c>
    </row>
    <row r="375" spans="1:6" s="14" customFormat="1" ht="30">
      <c r="A375" s="196" t="s">
        <v>291</v>
      </c>
      <c r="B375" s="198">
        <v>4</v>
      </c>
      <c r="C375" s="198">
        <v>9</v>
      </c>
      <c r="D375" s="199" t="s">
        <v>292</v>
      </c>
      <c r="E375" s="200" t="s">
        <v>1078</v>
      </c>
      <c r="F375" s="112">
        <v>1000</v>
      </c>
    </row>
    <row r="376" spans="1:6" s="14" customFormat="1">
      <c r="A376" s="196" t="s">
        <v>591</v>
      </c>
      <c r="B376" s="198">
        <v>4</v>
      </c>
      <c r="C376" s="198">
        <v>9</v>
      </c>
      <c r="D376" s="199" t="s">
        <v>607</v>
      </c>
      <c r="E376" s="200" t="s">
        <v>1078</v>
      </c>
      <c r="F376" s="112">
        <v>1000</v>
      </c>
    </row>
    <row r="377" spans="1:6" s="202" customFormat="1">
      <c r="A377" s="196" t="s">
        <v>523</v>
      </c>
      <c r="B377" s="198">
        <v>4</v>
      </c>
      <c r="C377" s="198">
        <v>9</v>
      </c>
      <c r="D377" s="199" t="s">
        <v>607</v>
      </c>
      <c r="E377" s="200" t="s">
        <v>20</v>
      </c>
      <c r="F377" s="112">
        <v>1000</v>
      </c>
    </row>
    <row r="378" spans="1:6" s="14" customFormat="1">
      <c r="A378" s="196" t="s">
        <v>36</v>
      </c>
      <c r="B378" s="198">
        <v>4</v>
      </c>
      <c r="C378" s="198">
        <v>9</v>
      </c>
      <c r="D378" s="199" t="s">
        <v>607</v>
      </c>
      <c r="E378" s="200" t="s">
        <v>19</v>
      </c>
      <c r="F378" s="112">
        <v>1000</v>
      </c>
    </row>
    <row r="379" spans="1:6" s="2" customFormat="1">
      <c r="A379" s="196" t="s">
        <v>86</v>
      </c>
      <c r="B379" s="198">
        <v>4</v>
      </c>
      <c r="C379" s="198">
        <v>9</v>
      </c>
      <c r="D379" s="199" t="s">
        <v>257</v>
      </c>
      <c r="E379" s="200" t="s">
        <v>1078</v>
      </c>
      <c r="F379" s="112">
        <v>15</v>
      </c>
    </row>
    <row r="380" spans="1:6" s="2" customFormat="1">
      <c r="A380" s="196" t="s">
        <v>975</v>
      </c>
      <c r="B380" s="198">
        <v>4</v>
      </c>
      <c r="C380" s="198">
        <v>9</v>
      </c>
      <c r="D380" s="199" t="s">
        <v>976</v>
      </c>
      <c r="E380" s="200" t="s">
        <v>1078</v>
      </c>
      <c r="F380" s="112">
        <v>15</v>
      </c>
    </row>
    <row r="381" spans="1:6" s="2" customFormat="1">
      <c r="A381" s="196" t="s">
        <v>30</v>
      </c>
      <c r="B381" s="198">
        <v>4</v>
      </c>
      <c r="C381" s="198">
        <v>9</v>
      </c>
      <c r="D381" s="199" t="s">
        <v>976</v>
      </c>
      <c r="E381" s="200" t="s">
        <v>4</v>
      </c>
      <c r="F381" s="112">
        <v>15</v>
      </c>
    </row>
    <row r="382" spans="1:6" s="2" customFormat="1">
      <c r="A382" s="196" t="s">
        <v>29</v>
      </c>
      <c r="B382" s="198">
        <v>4</v>
      </c>
      <c r="C382" s="198">
        <v>9</v>
      </c>
      <c r="D382" s="199" t="s">
        <v>976</v>
      </c>
      <c r="E382" s="200" t="s">
        <v>28</v>
      </c>
      <c r="F382" s="112">
        <v>15</v>
      </c>
    </row>
    <row r="383" spans="1:6" s="2" customFormat="1">
      <c r="A383" s="196" t="s">
        <v>73</v>
      </c>
      <c r="B383" s="198">
        <v>4</v>
      </c>
      <c r="C383" s="198">
        <v>10</v>
      </c>
      <c r="D383" s="199" t="s">
        <v>1068</v>
      </c>
      <c r="E383" s="200" t="s">
        <v>1078</v>
      </c>
      <c r="F383" s="112">
        <v>16284.6</v>
      </c>
    </row>
    <row r="384" spans="1:6" s="201" customFormat="1" ht="30">
      <c r="A384" s="196" t="s">
        <v>44</v>
      </c>
      <c r="B384" s="198">
        <v>4</v>
      </c>
      <c r="C384" s="198">
        <v>10</v>
      </c>
      <c r="D384" s="199" t="s">
        <v>190</v>
      </c>
      <c r="E384" s="200" t="s">
        <v>1078</v>
      </c>
      <c r="F384" s="112">
        <v>299.39999999999998</v>
      </c>
    </row>
    <row r="385" spans="1:6" s="2" customFormat="1" ht="30">
      <c r="A385" s="196" t="s">
        <v>106</v>
      </c>
      <c r="B385" s="198">
        <v>4</v>
      </c>
      <c r="C385" s="198">
        <v>10</v>
      </c>
      <c r="D385" s="199" t="s">
        <v>195</v>
      </c>
      <c r="E385" s="200" t="s">
        <v>1078</v>
      </c>
      <c r="F385" s="112">
        <v>299.39999999999998</v>
      </c>
    </row>
    <row r="386" spans="1:6" s="2" customFormat="1" ht="60">
      <c r="A386" s="196" t="s">
        <v>509</v>
      </c>
      <c r="B386" s="198">
        <v>4</v>
      </c>
      <c r="C386" s="198">
        <v>10</v>
      </c>
      <c r="D386" s="199" t="s">
        <v>508</v>
      </c>
      <c r="E386" s="200" t="s">
        <v>1078</v>
      </c>
      <c r="F386" s="112">
        <v>299.39999999999998</v>
      </c>
    </row>
    <row r="387" spans="1:6" s="9" customFormat="1" ht="30">
      <c r="A387" s="196" t="s">
        <v>107</v>
      </c>
      <c r="B387" s="198">
        <v>4</v>
      </c>
      <c r="C387" s="198">
        <v>10</v>
      </c>
      <c r="D387" s="199" t="s">
        <v>511</v>
      </c>
      <c r="E387" s="200" t="s">
        <v>1078</v>
      </c>
      <c r="F387" s="112">
        <v>299.39999999999998</v>
      </c>
    </row>
    <row r="388" spans="1:6" s="201" customFormat="1">
      <c r="A388" s="196" t="s">
        <v>523</v>
      </c>
      <c r="B388" s="198">
        <v>4</v>
      </c>
      <c r="C388" s="198">
        <v>10</v>
      </c>
      <c r="D388" s="199" t="s">
        <v>511</v>
      </c>
      <c r="E388" s="200" t="s">
        <v>20</v>
      </c>
      <c r="F388" s="112">
        <v>299.39999999999998</v>
      </c>
    </row>
    <row r="389" spans="1:6" s="2" customFormat="1">
      <c r="A389" s="196" t="s">
        <v>36</v>
      </c>
      <c r="B389" s="198">
        <v>4</v>
      </c>
      <c r="C389" s="198">
        <v>10</v>
      </c>
      <c r="D389" s="199" t="s">
        <v>511</v>
      </c>
      <c r="E389" s="200" t="s">
        <v>19</v>
      </c>
      <c r="F389" s="112">
        <v>299.39999999999998</v>
      </c>
    </row>
    <row r="390" spans="1:6" s="2" customFormat="1" ht="30">
      <c r="A390" s="196" t="s">
        <v>23</v>
      </c>
      <c r="B390" s="198">
        <v>4</v>
      </c>
      <c r="C390" s="198">
        <v>10</v>
      </c>
      <c r="D390" s="199" t="s">
        <v>198</v>
      </c>
      <c r="E390" s="200" t="s">
        <v>1078</v>
      </c>
      <c r="F390" s="112">
        <v>200</v>
      </c>
    </row>
    <row r="391" spans="1:6" s="2" customFormat="1">
      <c r="A391" s="196" t="s">
        <v>50</v>
      </c>
      <c r="B391" s="198">
        <v>4</v>
      </c>
      <c r="C391" s="198">
        <v>10</v>
      </c>
      <c r="D391" s="199" t="s">
        <v>199</v>
      </c>
      <c r="E391" s="200" t="s">
        <v>1078</v>
      </c>
      <c r="F391" s="112">
        <v>200</v>
      </c>
    </row>
    <row r="392" spans="1:6" s="201" customFormat="1" ht="30">
      <c r="A392" s="196" t="s">
        <v>200</v>
      </c>
      <c r="B392" s="198">
        <v>4</v>
      </c>
      <c r="C392" s="198">
        <v>10</v>
      </c>
      <c r="D392" s="199" t="s">
        <v>201</v>
      </c>
      <c r="E392" s="200" t="s">
        <v>1078</v>
      </c>
      <c r="F392" s="112">
        <v>200</v>
      </c>
    </row>
    <row r="393" spans="1:6" s="2" customFormat="1" ht="30">
      <c r="A393" s="196" t="s">
        <v>147</v>
      </c>
      <c r="B393" s="198">
        <v>4</v>
      </c>
      <c r="C393" s="198">
        <v>10</v>
      </c>
      <c r="D393" s="199" t="s">
        <v>202</v>
      </c>
      <c r="E393" s="200" t="s">
        <v>1078</v>
      </c>
      <c r="F393" s="112">
        <v>200</v>
      </c>
    </row>
    <row r="394" spans="1:6" s="2" customFormat="1">
      <c r="A394" s="196" t="s">
        <v>523</v>
      </c>
      <c r="B394" s="198">
        <v>4</v>
      </c>
      <c r="C394" s="198">
        <v>10</v>
      </c>
      <c r="D394" s="199" t="s">
        <v>202</v>
      </c>
      <c r="E394" s="200" t="s">
        <v>20</v>
      </c>
      <c r="F394" s="112">
        <v>200</v>
      </c>
    </row>
    <row r="395" spans="1:6" s="2" customFormat="1">
      <c r="A395" s="196" t="s">
        <v>36</v>
      </c>
      <c r="B395" s="198">
        <v>4</v>
      </c>
      <c r="C395" s="198">
        <v>10</v>
      </c>
      <c r="D395" s="199" t="s">
        <v>202</v>
      </c>
      <c r="E395" s="200" t="s">
        <v>19</v>
      </c>
      <c r="F395" s="112">
        <v>200</v>
      </c>
    </row>
    <row r="396" spans="1:6" s="201" customFormat="1">
      <c r="A396" s="196" t="s">
        <v>47</v>
      </c>
      <c r="B396" s="198">
        <v>4</v>
      </c>
      <c r="C396" s="198">
        <v>10</v>
      </c>
      <c r="D396" s="199" t="s">
        <v>205</v>
      </c>
      <c r="E396" s="200" t="s">
        <v>1078</v>
      </c>
      <c r="F396" s="112">
        <v>15785.2</v>
      </c>
    </row>
    <row r="397" spans="1:6" s="2" customFormat="1" ht="45">
      <c r="A397" s="196" t="s">
        <v>72</v>
      </c>
      <c r="B397" s="198">
        <v>4</v>
      </c>
      <c r="C397" s="198">
        <v>10</v>
      </c>
      <c r="D397" s="199" t="s">
        <v>297</v>
      </c>
      <c r="E397" s="200" t="s">
        <v>1078</v>
      </c>
      <c r="F397" s="112">
        <v>13200.2</v>
      </c>
    </row>
    <row r="398" spans="1:6" s="2" customFormat="1" ht="45">
      <c r="A398" s="196" t="s">
        <v>298</v>
      </c>
      <c r="B398" s="198">
        <v>4</v>
      </c>
      <c r="C398" s="198">
        <v>10</v>
      </c>
      <c r="D398" s="199" t="s">
        <v>299</v>
      </c>
      <c r="E398" s="200" t="s">
        <v>1078</v>
      </c>
      <c r="F398" s="112">
        <v>8984</v>
      </c>
    </row>
    <row r="399" spans="1:6" s="9" customFormat="1" ht="30">
      <c r="A399" s="196" t="s">
        <v>93</v>
      </c>
      <c r="B399" s="198">
        <v>4</v>
      </c>
      <c r="C399" s="198">
        <v>10</v>
      </c>
      <c r="D399" s="199" t="s">
        <v>300</v>
      </c>
      <c r="E399" s="200" t="s">
        <v>1078</v>
      </c>
      <c r="F399" s="112">
        <v>8984</v>
      </c>
    </row>
    <row r="400" spans="1:6" s="201" customFormat="1">
      <c r="A400" s="196" t="s">
        <v>523</v>
      </c>
      <c r="B400" s="198">
        <v>4</v>
      </c>
      <c r="C400" s="198">
        <v>10</v>
      </c>
      <c r="D400" s="199" t="s">
        <v>300</v>
      </c>
      <c r="E400" s="200" t="s">
        <v>20</v>
      </c>
      <c r="F400" s="112">
        <v>8984</v>
      </c>
    </row>
    <row r="401" spans="1:6" s="2" customFormat="1">
      <c r="A401" s="196" t="s">
        <v>36</v>
      </c>
      <c r="B401" s="198">
        <v>4</v>
      </c>
      <c r="C401" s="198">
        <v>10</v>
      </c>
      <c r="D401" s="199" t="s">
        <v>300</v>
      </c>
      <c r="E401" s="200" t="s">
        <v>19</v>
      </c>
      <c r="F401" s="112">
        <v>8984</v>
      </c>
    </row>
    <row r="402" spans="1:6" s="9" customFormat="1" ht="45">
      <c r="A402" s="196" t="s">
        <v>601</v>
      </c>
      <c r="B402" s="198">
        <v>4</v>
      </c>
      <c r="C402" s="198">
        <v>10</v>
      </c>
      <c r="D402" s="199" t="s">
        <v>301</v>
      </c>
      <c r="E402" s="200" t="s">
        <v>1078</v>
      </c>
      <c r="F402" s="112">
        <v>384.5</v>
      </c>
    </row>
    <row r="403" spans="1:6" s="2" customFormat="1" ht="30">
      <c r="A403" s="196" t="s">
        <v>137</v>
      </c>
      <c r="B403" s="198">
        <v>4</v>
      </c>
      <c r="C403" s="198">
        <v>10</v>
      </c>
      <c r="D403" s="199" t="s">
        <v>302</v>
      </c>
      <c r="E403" s="200" t="s">
        <v>1078</v>
      </c>
      <c r="F403" s="112">
        <v>384.5</v>
      </c>
    </row>
    <row r="404" spans="1:6" s="201" customFormat="1">
      <c r="A404" s="196" t="s">
        <v>523</v>
      </c>
      <c r="B404" s="198">
        <v>4</v>
      </c>
      <c r="C404" s="198">
        <v>10</v>
      </c>
      <c r="D404" s="199" t="s">
        <v>302</v>
      </c>
      <c r="E404" s="200" t="s">
        <v>20</v>
      </c>
      <c r="F404" s="112">
        <v>384.5</v>
      </c>
    </row>
    <row r="405" spans="1:6" s="2" customFormat="1">
      <c r="A405" s="196" t="s">
        <v>36</v>
      </c>
      <c r="B405" s="198">
        <v>4</v>
      </c>
      <c r="C405" s="198">
        <v>10</v>
      </c>
      <c r="D405" s="199" t="s">
        <v>302</v>
      </c>
      <c r="E405" s="200" t="s">
        <v>19</v>
      </c>
      <c r="F405" s="112">
        <v>384.5</v>
      </c>
    </row>
    <row r="406" spans="1:6" s="2" customFormat="1" ht="45">
      <c r="A406" s="196" t="s">
        <v>526</v>
      </c>
      <c r="B406" s="198">
        <v>4</v>
      </c>
      <c r="C406" s="198">
        <v>10</v>
      </c>
      <c r="D406" s="199" t="s">
        <v>303</v>
      </c>
      <c r="E406" s="200" t="s">
        <v>1078</v>
      </c>
      <c r="F406" s="112">
        <v>481.7</v>
      </c>
    </row>
    <row r="407" spans="1:6" s="9" customFormat="1" ht="30">
      <c r="A407" s="196" t="s">
        <v>137</v>
      </c>
      <c r="B407" s="198">
        <v>4</v>
      </c>
      <c r="C407" s="198">
        <v>10</v>
      </c>
      <c r="D407" s="199" t="s">
        <v>304</v>
      </c>
      <c r="E407" s="200" t="s">
        <v>1078</v>
      </c>
      <c r="F407" s="112">
        <v>481.7</v>
      </c>
    </row>
    <row r="408" spans="1:6" s="201" customFormat="1">
      <c r="A408" s="196" t="s">
        <v>523</v>
      </c>
      <c r="B408" s="198">
        <v>4</v>
      </c>
      <c r="C408" s="198">
        <v>10</v>
      </c>
      <c r="D408" s="199" t="s">
        <v>304</v>
      </c>
      <c r="E408" s="200" t="s">
        <v>20</v>
      </c>
      <c r="F408" s="112">
        <v>481.7</v>
      </c>
    </row>
    <row r="409" spans="1:6" s="2" customFormat="1">
      <c r="A409" s="196" t="s">
        <v>36</v>
      </c>
      <c r="B409" s="198">
        <v>4</v>
      </c>
      <c r="C409" s="198">
        <v>10</v>
      </c>
      <c r="D409" s="199" t="s">
        <v>304</v>
      </c>
      <c r="E409" s="200" t="s">
        <v>19</v>
      </c>
      <c r="F409" s="112">
        <v>481.7</v>
      </c>
    </row>
    <row r="410" spans="1:6" s="2" customFormat="1" ht="30">
      <c r="A410" s="196" t="s">
        <v>600</v>
      </c>
      <c r="B410" s="198">
        <v>4</v>
      </c>
      <c r="C410" s="198">
        <v>10</v>
      </c>
      <c r="D410" s="199" t="s">
        <v>598</v>
      </c>
      <c r="E410" s="200" t="s">
        <v>1078</v>
      </c>
      <c r="F410" s="112">
        <v>300</v>
      </c>
    </row>
    <row r="411" spans="1:6" s="2" customFormat="1" ht="30">
      <c r="A411" s="196" t="s">
        <v>137</v>
      </c>
      <c r="B411" s="198">
        <v>4</v>
      </c>
      <c r="C411" s="198">
        <v>10</v>
      </c>
      <c r="D411" s="199" t="s">
        <v>599</v>
      </c>
      <c r="E411" s="200" t="s">
        <v>1078</v>
      </c>
      <c r="F411" s="112">
        <v>300</v>
      </c>
    </row>
    <row r="412" spans="1:6" s="2" customFormat="1">
      <c r="A412" s="196" t="s">
        <v>523</v>
      </c>
      <c r="B412" s="198">
        <v>4</v>
      </c>
      <c r="C412" s="198">
        <v>10</v>
      </c>
      <c r="D412" s="199" t="s">
        <v>599</v>
      </c>
      <c r="E412" s="200" t="s">
        <v>20</v>
      </c>
      <c r="F412" s="112">
        <v>300</v>
      </c>
    </row>
    <row r="413" spans="1:6" s="2" customFormat="1">
      <c r="A413" s="196" t="s">
        <v>36</v>
      </c>
      <c r="B413" s="198">
        <v>4</v>
      </c>
      <c r="C413" s="198">
        <v>10</v>
      </c>
      <c r="D413" s="199" t="s">
        <v>599</v>
      </c>
      <c r="E413" s="200" t="s">
        <v>19</v>
      </c>
      <c r="F413" s="112">
        <v>300</v>
      </c>
    </row>
    <row r="414" spans="1:6" s="2" customFormat="1" ht="30">
      <c r="A414" s="196" t="s">
        <v>604</v>
      </c>
      <c r="B414" s="198">
        <v>4</v>
      </c>
      <c r="C414" s="198">
        <v>10</v>
      </c>
      <c r="D414" s="199" t="s">
        <v>602</v>
      </c>
      <c r="E414" s="200" t="s">
        <v>1078</v>
      </c>
      <c r="F414" s="112">
        <v>300</v>
      </c>
    </row>
    <row r="415" spans="1:6" s="201" customFormat="1" ht="30">
      <c r="A415" s="196" t="s">
        <v>137</v>
      </c>
      <c r="B415" s="198">
        <v>4</v>
      </c>
      <c r="C415" s="198">
        <v>10</v>
      </c>
      <c r="D415" s="199" t="s">
        <v>603</v>
      </c>
      <c r="E415" s="200" t="s">
        <v>1078</v>
      </c>
      <c r="F415" s="112">
        <v>300</v>
      </c>
    </row>
    <row r="416" spans="1:6" s="9" customFormat="1">
      <c r="A416" s="196" t="s">
        <v>523</v>
      </c>
      <c r="B416" s="198">
        <v>4</v>
      </c>
      <c r="C416" s="198">
        <v>10</v>
      </c>
      <c r="D416" s="199" t="s">
        <v>603</v>
      </c>
      <c r="E416" s="200" t="s">
        <v>20</v>
      </c>
      <c r="F416" s="112">
        <v>300</v>
      </c>
    </row>
    <row r="417" spans="1:6" s="2" customFormat="1">
      <c r="A417" s="196" t="s">
        <v>36</v>
      </c>
      <c r="B417" s="198">
        <v>4</v>
      </c>
      <c r="C417" s="198">
        <v>10</v>
      </c>
      <c r="D417" s="199" t="s">
        <v>603</v>
      </c>
      <c r="E417" s="200" t="s">
        <v>19</v>
      </c>
      <c r="F417" s="112">
        <v>300</v>
      </c>
    </row>
    <row r="418" spans="1:6" s="201" customFormat="1" ht="30">
      <c r="A418" s="196" t="s">
        <v>305</v>
      </c>
      <c r="B418" s="198">
        <v>4</v>
      </c>
      <c r="C418" s="198">
        <v>10</v>
      </c>
      <c r="D418" s="199" t="s">
        <v>306</v>
      </c>
      <c r="E418" s="200" t="s">
        <v>1078</v>
      </c>
      <c r="F418" s="112">
        <v>250</v>
      </c>
    </row>
    <row r="419" spans="1:6" s="2" customFormat="1" ht="30">
      <c r="A419" s="196" t="s">
        <v>137</v>
      </c>
      <c r="B419" s="198">
        <v>4</v>
      </c>
      <c r="C419" s="198">
        <v>10</v>
      </c>
      <c r="D419" s="199" t="s">
        <v>605</v>
      </c>
      <c r="E419" s="200" t="s">
        <v>1078</v>
      </c>
      <c r="F419" s="112">
        <v>250</v>
      </c>
    </row>
    <row r="420" spans="1:6" s="2" customFormat="1">
      <c r="A420" s="196" t="s">
        <v>523</v>
      </c>
      <c r="B420" s="198">
        <v>4</v>
      </c>
      <c r="C420" s="198">
        <v>10</v>
      </c>
      <c r="D420" s="199" t="s">
        <v>605</v>
      </c>
      <c r="E420" s="200" t="s">
        <v>20</v>
      </c>
      <c r="F420" s="112">
        <v>250</v>
      </c>
    </row>
    <row r="421" spans="1:6" s="2" customFormat="1">
      <c r="A421" s="196" t="s">
        <v>36</v>
      </c>
      <c r="B421" s="198">
        <v>4</v>
      </c>
      <c r="C421" s="198">
        <v>10</v>
      </c>
      <c r="D421" s="199" t="s">
        <v>605</v>
      </c>
      <c r="E421" s="200" t="s">
        <v>19</v>
      </c>
      <c r="F421" s="112">
        <v>250</v>
      </c>
    </row>
    <row r="422" spans="1:6" s="2" customFormat="1" ht="30">
      <c r="A422" s="196" t="s">
        <v>859</v>
      </c>
      <c r="B422" s="198">
        <v>4</v>
      </c>
      <c r="C422" s="198">
        <v>10</v>
      </c>
      <c r="D422" s="199" t="s">
        <v>857</v>
      </c>
      <c r="E422" s="200" t="s">
        <v>1078</v>
      </c>
      <c r="F422" s="112">
        <v>2500</v>
      </c>
    </row>
    <row r="423" spans="1:6" s="2" customFormat="1" ht="30">
      <c r="A423" s="196" t="s">
        <v>531</v>
      </c>
      <c r="B423" s="198">
        <v>4</v>
      </c>
      <c r="C423" s="198">
        <v>10</v>
      </c>
      <c r="D423" s="199" t="s">
        <v>858</v>
      </c>
      <c r="E423" s="200" t="s">
        <v>1078</v>
      </c>
      <c r="F423" s="112">
        <v>2500</v>
      </c>
    </row>
    <row r="424" spans="1:6" s="201" customFormat="1">
      <c r="A424" s="196" t="s">
        <v>523</v>
      </c>
      <c r="B424" s="198">
        <v>4</v>
      </c>
      <c r="C424" s="198">
        <v>10</v>
      </c>
      <c r="D424" s="199" t="s">
        <v>858</v>
      </c>
      <c r="E424" s="200" t="s">
        <v>20</v>
      </c>
      <c r="F424" s="112">
        <v>2500</v>
      </c>
    </row>
    <row r="425" spans="1:6" s="2" customFormat="1">
      <c r="A425" s="196" t="s">
        <v>36</v>
      </c>
      <c r="B425" s="198">
        <v>4</v>
      </c>
      <c r="C425" s="198">
        <v>10</v>
      </c>
      <c r="D425" s="199" t="s">
        <v>858</v>
      </c>
      <c r="E425" s="200" t="s">
        <v>19</v>
      </c>
      <c r="F425" s="112">
        <v>2500</v>
      </c>
    </row>
    <row r="426" spans="1:6" s="2" customFormat="1">
      <c r="A426" s="196" t="s">
        <v>150</v>
      </c>
      <c r="B426" s="198">
        <v>4</v>
      </c>
      <c r="C426" s="198">
        <v>10</v>
      </c>
      <c r="D426" s="199" t="s">
        <v>210</v>
      </c>
      <c r="E426" s="200" t="s">
        <v>1078</v>
      </c>
      <c r="F426" s="112">
        <v>200</v>
      </c>
    </row>
    <row r="427" spans="1:6" s="2" customFormat="1" ht="30">
      <c r="A427" s="196" t="s">
        <v>211</v>
      </c>
      <c r="B427" s="198">
        <v>4</v>
      </c>
      <c r="C427" s="198">
        <v>10</v>
      </c>
      <c r="D427" s="199" t="s">
        <v>212</v>
      </c>
      <c r="E427" s="200" t="s">
        <v>1078</v>
      </c>
      <c r="F427" s="112">
        <v>200</v>
      </c>
    </row>
    <row r="428" spans="1:6" s="2" customFormat="1" ht="30">
      <c r="A428" s="196" t="s">
        <v>39</v>
      </c>
      <c r="B428" s="198">
        <v>4</v>
      </c>
      <c r="C428" s="198">
        <v>10</v>
      </c>
      <c r="D428" s="199" t="s">
        <v>213</v>
      </c>
      <c r="E428" s="200" t="s">
        <v>1078</v>
      </c>
      <c r="F428" s="112">
        <v>200</v>
      </c>
    </row>
    <row r="429" spans="1:6" s="2" customFormat="1">
      <c r="A429" s="196" t="s">
        <v>523</v>
      </c>
      <c r="B429" s="198">
        <v>4</v>
      </c>
      <c r="C429" s="198">
        <v>10</v>
      </c>
      <c r="D429" s="199" t="s">
        <v>213</v>
      </c>
      <c r="E429" s="200" t="s">
        <v>20</v>
      </c>
      <c r="F429" s="112">
        <v>200</v>
      </c>
    </row>
    <row r="430" spans="1:6" s="201" customFormat="1">
      <c r="A430" s="196" t="s">
        <v>36</v>
      </c>
      <c r="B430" s="198">
        <v>4</v>
      </c>
      <c r="C430" s="198">
        <v>10</v>
      </c>
      <c r="D430" s="199" t="s">
        <v>213</v>
      </c>
      <c r="E430" s="200" t="s">
        <v>19</v>
      </c>
      <c r="F430" s="112">
        <v>200</v>
      </c>
    </row>
    <row r="431" spans="1:6" s="2" customFormat="1" ht="30">
      <c r="A431" s="196" t="s">
        <v>143</v>
      </c>
      <c r="B431" s="198">
        <v>4</v>
      </c>
      <c r="C431" s="198">
        <v>10</v>
      </c>
      <c r="D431" s="199" t="s">
        <v>245</v>
      </c>
      <c r="E431" s="200" t="s">
        <v>1078</v>
      </c>
      <c r="F431" s="112">
        <v>1100</v>
      </c>
    </row>
    <row r="432" spans="1:6" s="2" customFormat="1" ht="30">
      <c r="A432" s="196" t="s">
        <v>946</v>
      </c>
      <c r="B432" s="198">
        <v>4</v>
      </c>
      <c r="C432" s="198">
        <v>10</v>
      </c>
      <c r="D432" s="199" t="s">
        <v>947</v>
      </c>
      <c r="E432" s="200" t="s">
        <v>1078</v>
      </c>
      <c r="F432" s="112">
        <v>1100</v>
      </c>
    </row>
    <row r="433" spans="1:6" s="2" customFormat="1" ht="30">
      <c r="A433" s="196" t="s">
        <v>948</v>
      </c>
      <c r="B433" s="198">
        <v>4</v>
      </c>
      <c r="C433" s="198">
        <v>10</v>
      </c>
      <c r="D433" s="199" t="s">
        <v>949</v>
      </c>
      <c r="E433" s="200" t="s">
        <v>1078</v>
      </c>
      <c r="F433" s="112">
        <v>1100</v>
      </c>
    </row>
    <row r="434" spans="1:6" s="201" customFormat="1">
      <c r="A434" s="196" t="s">
        <v>523</v>
      </c>
      <c r="B434" s="198">
        <v>4</v>
      </c>
      <c r="C434" s="198">
        <v>10</v>
      </c>
      <c r="D434" s="199" t="s">
        <v>949</v>
      </c>
      <c r="E434" s="200" t="s">
        <v>20</v>
      </c>
      <c r="F434" s="112">
        <v>1100</v>
      </c>
    </row>
    <row r="435" spans="1:6" s="2" customFormat="1">
      <c r="A435" s="196" t="s">
        <v>36</v>
      </c>
      <c r="B435" s="198">
        <v>4</v>
      </c>
      <c r="C435" s="198">
        <v>10</v>
      </c>
      <c r="D435" s="199" t="s">
        <v>949</v>
      </c>
      <c r="E435" s="200" t="s">
        <v>19</v>
      </c>
      <c r="F435" s="112">
        <v>1100</v>
      </c>
    </row>
    <row r="436" spans="1:6" s="2" customFormat="1" ht="30">
      <c r="A436" s="196" t="s">
        <v>519</v>
      </c>
      <c r="B436" s="198">
        <v>4</v>
      </c>
      <c r="C436" s="198">
        <v>10</v>
      </c>
      <c r="D436" s="199" t="s">
        <v>513</v>
      </c>
      <c r="E436" s="200" t="s">
        <v>1078</v>
      </c>
      <c r="F436" s="112">
        <v>1285</v>
      </c>
    </row>
    <row r="437" spans="1:6" s="201" customFormat="1" ht="30">
      <c r="A437" s="196" t="s">
        <v>514</v>
      </c>
      <c r="B437" s="198">
        <v>4</v>
      </c>
      <c r="C437" s="198">
        <v>10</v>
      </c>
      <c r="D437" s="199" t="s">
        <v>518</v>
      </c>
      <c r="E437" s="200" t="s">
        <v>1078</v>
      </c>
      <c r="F437" s="112">
        <v>1285</v>
      </c>
    </row>
    <row r="438" spans="1:6" s="2" customFormat="1" ht="45">
      <c r="A438" s="196" t="s">
        <v>540</v>
      </c>
      <c r="B438" s="198">
        <v>4</v>
      </c>
      <c r="C438" s="198">
        <v>10</v>
      </c>
      <c r="D438" s="199" t="s">
        <v>512</v>
      </c>
      <c r="E438" s="200" t="s">
        <v>1078</v>
      </c>
      <c r="F438" s="112">
        <v>1285</v>
      </c>
    </row>
    <row r="439" spans="1:6" s="2" customFormat="1">
      <c r="A439" s="196" t="s">
        <v>523</v>
      </c>
      <c r="B439" s="198">
        <v>4</v>
      </c>
      <c r="C439" s="198">
        <v>10</v>
      </c>
      <c r="D439" s="199" t="s">
        <v>512</v>
      </c>
      <c r="E439" s="200" t="s">
        <v>20</v>
      </c>
      <c r="F439" s="112">
        <v>1285</v>
      </c>
    </row>
    <row r="440" spans="1:6" s="2" customFormat="1">
      <c r="A440" s="196" t="s">
        <v>36</v>
      </c>
      <c r="B440" s="198">
        <v>4</v>
      </c>
      <c r="C440" s="198">
        <v>10</v>
      </c>
      <c r="D440" s="199" t="s">
        <v>512</v>
      </c>
      <c r="E440" s="200" t="s">
        <v>19</v>
      </c>
      <c r="F440" s="112">
        <v>1285</v>
      </c>
    </row>
    <row r="441" spans="1:6" s="201" customFormat="1" ht="39.6" customHeight="1">
      <c r="A441" s="196" t="s">
        <v>95</v>
      </c>
      <c r="B441" s="198">
        <v>4</v>
      </c>
      <c r="C441" s="198">
        <v>12</v>
      </c>
      <c r="D441" s="199" t="s">
        <v>1068</v>
      </c>
      <c r="E441" s="200" t="s">
        <v>1078</v>
      </c>
      <c r="F441" s="112">
        <v>11713.8</v>
      </c>
    </row>
    <row r="442" spans="1:6" s="2" customFormat="1" ht="30">
      <c r="A442" s="196" t="s">
        <v>94</v>
      </c>
      <c r="B442" s="198">
        <v>4</v>
      </c>
      <c r="C442" s="198">
        <v>12</v>
      </c>
      <c r="D442" s="199" t="s">
        <v>399</v>
      </c>
      <c r="E442" s="200" t="s">
        <v>1078</v>
      </c>
      <c r="F442" s="112">
        <v>1693.4</v>
      </c>
    </row>
    <row r="443" spans="1:6" s="2" customFormat="1">
      <c r="A443" s="196" t="s">
        <v>545</v>
      </c>
      <c r="B443" s="198">
        <v>4</v>
      </c>
      <c r="C443" s="198">
        <v>12</v>
      </c>
      <c r="D443" s="199" t="s">
        <v>546</v>
      </c>
      <c r="E443" s="200" t="s">
        <v>1078</v>
      </c>
      <c r="F443" s="112">
        <v>1693.4</v>
      </c>
    </row>
    <row r="444" spans="1:6" s="201" customFormat="1" ht="45">
      <c r="A444" s="196" t="s">
        <v>574</v>
      </c>
      <c r="B444" s="198">
        <v>4</v>
      </c>
      <c r="C444" s="198">
        <v>12</v>
      </c>
      <c r="D444" s="199" t="s">
        <v>547</v>
      </c>
      <c r="E444" s="200" t="s">
        <v>1078</v>
      </c>
      <c r="F444" s="112">
        <v>1693.4</v>
      </c>
    </row>
    <row r="445" spans="1:6" s="9" customFormat="1">
      <c r="A445" s="196" t="s">
        <v>502</v>
      </c>
      <c r="B445" s="198">
        <v>4</v>
      </c>
      <c r="C445" s="198">
        <v>12</v>
      </c>
      <c r="D445" s="199" t="s">
        <v>548</v>
      </c>
      <c r="E445" s="200" t="s">
        <v>1078</v>
      </c>
      <c r="F445" s="112">
        <v>995.4</v>
      </c>
    </row>
    <row r="446" spans="1:6" s="2" customFormat="1" ht="30">
      <c r="A446" s="196" t="s">
        <v>27</v>
      </c>
      <c r="B446" s="198">
        <v>4</v>
      </c>
      <c r="C446" s="198">
        <v>12</v>
      </c>
      <c r="D446" s="199" t="s">
        <v>548</v>
      </c>
      <c r="E446" s="200" t="s">
        <v>5</v>
      </c>
      <c r="F446" s="112">
        <v>995.4</v>
      </c>
    </row>
    <row r="447" spans="1:6" s="2" customFormat="1">
      <c r="A447" s="196" t="s">
        <v>41</v>
      </c>
      <c r="B447" s="198">
        <v>4</v>
      </c>
      <c r="C447" s="198">
        <v>12</v>
      </c>
      <c r="D447" s="199" t="s">
        <v>548</v>
      </c>
      <c r="E447" s="200" t="s">
        <v>40</v>
      </c>
      <c r="F447" s="112">
        <v>995.4</v>
      </c>
    </row>
    <row r="448" spans="1:6" s="2" customFormat="1">
      <c r="A448" s="196" t="s">
        <v>35</v>
      </c>
      <c r="B448" s="198">
        <v>4</v>
      </c>
      <c r="C448" s="198">
        <v>12</v>
      </c>
      <c r="D448" s="199" t="s">
        <v>549</v>
      </c>
      <c r="E448" s="200" t="s">
        <v>1078</v>
      </c>
      <c r="F448" s="112">
        <v>698</v>
      </c>
    </row>
    <row r="449" spans="1:6" s="2" customFormat="1" ht="30">
      <c r="A449" s="196" t="s">
        <v>27</v>
      </c>
      <c r="B449" s="198">
        <v>4</v>
      </c>
      <c r="C449" s="198">
        <v>12</v>
      </c>
      <c r="D449" s="199" t="s">
        <v>549</v>
      </c>
      <c r="E449" s="200" t="s">
        <v>5</v>
      </c>
      <c r="F449" s="112">
        <v>698</v>
      </c>
    </row>
    <row r="450" spans="1:6" s="201" customFormat="1">
      <c r="A450" s="196" t="s">
        <v>41</v>
      </c>
      <c r="B450" s="198">
        <v>4</v>
      </c>
      <c r="C450" s="198">
        <v>12</v>
      </c>
      <c r="D450" s="199" t="s">
        <v>549</v>
      </c>
      <c r="E450" s="200" t="s">
        <v>40</v>
      </c>
      <c r="F450" s="112">
        <v>698</v>
      </c>
    </row>
    <row r="451" spans="1:6" s="2" customFormat="1" ht="30">
      <c r="A451" s="196" t="s">
        <v>23</v>
      </c>
      <c r="B451" s="198">
        <v>4</v>
      </c>
      <c r="C451" s="198">
        <v>12</v>
      </c>
      <c r="D451" s="199" t="s">
        <v>198</v>
      </c>
      <c r="E451" s="200" t="s">
        <v>1078</v>
      </c>
      <c r="F451" s="112">
        <v>500</v>
      </c>
    </row>
    <row r="452" spans="1:6" s="2" customFormat="1">
      <c r="A452" s="196" t="s">
        <v>50</v>
      </c>
      <c r="B452" s="198">
        <v>4</v>
      </c>
      <c r="C452" s="198">
        <v>12</v>
      </c>
      <c r="D452" s="199" t="s">
        <v>199</v>
      </c>
      <c r="E452" s="200" t="s">
        <v>1078</v>
      </c>
      <c r="F452" s="112">
        <v>500</v>
      </c>
    </row>
    <row r="453" spans="1:6" s="9" customFormat="1" ht="30">
      <c r="A453" s="196" t="s">
        <v>1027</v>
      </c>
      <c r="B453" s="198">
        <v>4</v>
      </c>
      <c r="C453" s="198">
        <v>12</v>
      </c>
      <c r="D453" s="199" t="s">
        <v>1033</v>
      </c>
      <c r="E453" s="200" t="s">
        <v>1078</v>
      </c>
      <c r="F453" s="112">
        <v>500</v>
      </c>
    </row>
    <row r="454" spans="1:6" s="201" customFormat="1" ht="30">
      <c r="A454" s="196" t="s">
        <v>1046</v>
      </c>
      <c r="B454" s="198">
        <v>4</v>
      </c>
      <c r="C454" s="198">
        <v>12</v>
      </c>
      <c r="D454" s="199" t="s">
        <v>1063</v>
      </c>
      <c r="E454" s="200" t="s">
        <v>1078</v>
      </c>
      <c r="F454" s="112">
        <v>500</v>
      </c>
    </row>
    <row r="455" spans="1:6" s="2" customFormat="1">
      <c r="A455" s="196" t="s">
        <v>523</v>
      </c>
      <c r="B455" s="198">
        <v>4</v>
      </c>
      <c r="C455" s="198">
        <v>12</v>
      </c>
      <c r="D455" s="199" t="s">
        <v>1063</v>
      </c>
      <c r="E455" s="200" t="s">
        <v>20</v>
      </c>
      <c r="F455" s="112">
        <v>500</v>
      </c>
    </row>
    <row r="456" spans="1:6" s="2" customFormat="1">
      <c r="A456" s="196" t="s">
        <v>36</v>
      </c>
      <c r="B456" s="198">
        <v>4</v>
      </c>
      <c r="C456" s="198">
        <v>12</v>
      </c>
      <c r="D456" s="199" t="s">
        <v>1063</v>
      </c>
      <c r="E456" s="200" t="s">
        <v>19</v>
      </c>
      <c r="F456" s="112">
        <v>500</v>
      </c>
    </row>
    <row r="457" spans="1:6" s="201" customFormat="1">
      <c r="A457" s="196" t="s">
        <v>162</v>
      </c>
      <c r="B457" s="198">
        <v>4</v>
      </c>
      <c r="C457" s="198">
        <v>12</v>
      </c>
      <c r="D457" s="199" t="s">
        <v>234</v>
      </c>
      <c r="E457" s="200" t="s">
        <v>1078</v>
      </c>
      <c r="F457" s="112">
        <v>4514.5</v>
      </c>
    </row>
    <row r="458" spans="1:6" s="2" customFormat="1" ht="30">
      <c r="A458" s="196" t="s">
        <v>164</v>
      </c>
      <c r="B458" s="198">
        <v>4</v>
      </c>
      <c r="C458" s="198">
        <v>12</v>
      </c>
      <c r="D458" s="199" t="s">
        <v>307</v>
      </c>
      <c r="E458" s="200" t="s">
        <v>1078</v>
      </c>
      <c r="F458" s="112">
        <v>4514.5</v>
      </c>
    </row>
    <row r="459" spans="1:6" s="2" customFormat="1">
      <c r="A459" s="196" t="s">
        <v>308</v>
      </c>
      <c r="B459" s="198">
        <v>4</v>
      </c>
      <c r="C459" s="198">
        <v>12</v>
      </c>
      <c r="D459" s="199" t="s">
        <v>309</v>
      </c>
      <c r="E459" s="200" t="s">
        <v>1078</v>
      </c>
      <c r="F459" s="112">
        <v>300</v>
      </c>
    </row>
    <row r="460" spans="1:6" s="2" customFormat="1">
      <c r="A460" s="196" t="s">
        <v>310</v>
      </c>
      <c r="B460" s="198">
        <v>4</v>
      </c>
      <c r="C460" s="198">
        <v>12</v>
      </c>
      <c r="D460" s="199" t="s">
        <v>311</v>
      </c>
      <c r="E460" s="200" t="s">
        <v>1078</v>
      </c>
      <c r="F460" s="112">
        <v>300</v>
      </c>
    </row>
    <row r="461" spans="1:6" s="2" customFormat="1">
      <c r="A461" s="196" t="s">
        <v>523</v>
      </c>
      <c r="B461" s="198">
        <v>4</v>
      </c>
      <c r="C461" s="198">
        <v>12</v>
      </c>
      <c r="D461" s="199" t="s">
        <v>311</v>
      </c>
      <c r="E461" s="200" t="s">
        <v>20</v>
      </c>
      <c r="F461" s="112">
        <v>300</v>
      </c>
    </row>
    <row r="462" spans="1:6" s="201" customFormat="1">
      <c r="A462" s="196" t="s">
        <v>36</v>
      </c>
      <c r="B462" s="198">
        <v>4</v>
      </c>
      <c r="C462" s="198">
        <v>12</v>
      </c>
      <c r="D462" s="199" t="s">
        <v>311</v>
      </c>
      <c r="E462" s="200" t="s">
        <v>19</v>
      </c>
      <c r="F462" s="112">
        <v>300</v>
      </c>
    </row>
    <row r="463" spans="1:6" s="2" customFormat="1" ht="30">
      <c r="A463" s="196" t="s">
        <v>312</v>
      </c>
      <c r="B463" s="198">
        <v>4</v>
      </c>
      <c r="C463" s="198">
        <v>12</v>
      </c>
      <c r="D463" s="199" t="s">
        <v>313</v>
      </c>
      <c r="E463" s="200" t="s">
        <v>1078</v>
      </c>
      <c r="F463" s="112">
        <v>3314.5</v>
      </c>
    </row>
    <row r="464" spans="1:6" s="2" customFormat="1">
      <c r="A464" s="196" t="s">
        <v>501</v>
      </c>
      <c r="B464" s="198">
        <v>4</v>
      </c>
      <c r="C464" s="198">
        <v>12</v>
      </c>
      <c r="D464" s="199" t="s">
        <v>314</v>
      </c>
      <c r="E464" s="200" t="s">
        <v>1078</v>
      </c>
      <c r="F464" s="112">
        <v>2314.5</v>
      </c>
    </row>
    <row r="465" spans="1:6" s="201" customFormat="1" ht="30">
      <c r="A465" s="196" t="s">
        <v>27</v>
      </c>
      <c r="B465" s="198">
        <v>4</v>
      </c>
      <c r="C465" s="198">
        <v>12</v>
      </c>
      <c r="D465" s="199" t="s">
        <v>314</v>
      </c>
      <c r="E465" s="200" t="s">
        <v>5</v>
      </c>
      <c r="F465" s="112">
        <v>2314.5</v>
      </c>
    </row>
    <row r="466" spans="1:6" s="2" customFormat="1">
      <c r="A466" s="196" t="s">
        <v>41</v>
      </c>
      <c r="B466" s="198">
        <v>4</v>
      </c>
      <c r="C466" s="198">
        <v>12</v>
      </c>
      <c r="D466" s="199" t="s">
        <v>314</v>
      </c>
      <c r="E466" s="200" t="s">
        <v>40</v>
      </c>
      <c r="F466" s="112">
        <v>2314.5</v>
      </c>
    </row>
    <row r="467" spans="1:6" s="2" customFormat="1">
      <c r="A467" s="196" t="s">
        <v>35</v>
      </c>
      <c r="B467" s="198">
        <v>4</v>
      </c>
      <c r="C467" s="198">
        <v>12</v>
      </c>
      <c r="D467" s="199" t="s">
        <v>315</v>
      </c>
      <c r="E467" s="200" t="s">
        <v>1078</v>
      </c>
      <c r="F467" s="112">
        <v>1000</v>
      </c>
    </row>
    <row r="468" spans="1:6" s="2" customFormat="1" ht="30">
      <c r="A468" s="196" t="s">
        <v>27</v>
      </c>
      <c r="B468" s="198">
        <v>4</v>
      </c>
      <c r="C468" s="198">
        <v>12</v>
      </c>
      <c r="D468" s="199" t="s">
        <v>315</v>
      </c>
      <c r="E468" s="200" t="s">
        <v>5</v>
      </c>
      <c r="F468" s="112">
        <v>1000</v>
      </c>
    </row>
    <row r="469" spans="1:6" s="2" customFormat="1">
      <c r="A469" s="196" t="s">
        <v>41</v>
      </c>
      <c r="B469" s="198">
        <v>4</v>
      </c>
      <c r="C469" s="198">
        <v>12</v>
      </c>
      <c r="D469" s="199" t="s">
        <v>315</v>
      </c>
      <c r="E469" s="200" t="s">
        <v>40</v>
      </c>
      <c r="F469" s="112">
        <v>1000</v>
      </c>
    </row>
    <row r="470" spans="1:6" s="2" customFormat="1" ht="30">
      <c r="A470" s="196" t="s">
        <v>316</v>
      </c>
      <c r="B470" s="198">
        <v>4</v>
      </c>
      <c r="C470" s="198">
        <v>12</v>
      </c>
      <c r="D470" s="199" t="s">
        <v>317</v>
      </c>
      <c r="E470" s="200" t="s">
        <v>1078</v>
      </c>
      <c r="F470" s="112">
        <v>900</v>
      </c>
    </row>
    <row r="471" spans="1:6" s="201" customFormat="1" ht="30">
      <c r="A471" s="196" t="s">
        <v>318</v>
      </c>
      <c r="B471" s="198">
        <v>4</v>
      </c>
      <c r="C471" s="198">
        <v>12</v>
      </c>
      <c r="D471" s="199" t="s">
        <v>319</v>
      </c>
      <c r="E471" s="200" t="s">
        <v>1078</v>
      </c>
      <c r="F471" s="112">
        <v>850</v>
      </c>
    </row>
    <row r="472" spans="1:6" s="9" customFormat="1">
      <c r="A472" s="196" t="s">
        <v>30</v>
      </c>
      <c r="B472" s="198">
        <v>4</v>
      </c>
      <c r="C472" s="198">
        <v>12</v>
      </c>
      <c r="D472" s="199" t="s">
        <v>319</v>
      </c>
      <c r="E472" s="200" t="s">
        <v>4</v>
      </c>
      <c r="F472" s="112">
        <v>850</v>
      </c>
    </row>
    <row r="473" spans="1:6" s="13" customFormat="1" ht="30">
      <c r="A473" s="196" t="s">
        <v>542</v>
      </c>
      <c r="B473" s="198">
        <v>4</v>
      </c>
      <c r="C473" s="198">
        <v>12</v>
      </c>
      <c r="D473" s="199" t="s">
        <v>319</v>
      </c>
      <c r="E473" s="200" t="s">
        <v>10</v>
      </c>
      <c r="F473" s="112">
        <v>850</v>
      </c>
    </row>
    <row r="474" spans="1:6" s="2" customFormat="1" ht="60">
      <c r="A474" s="196" t="s">
        <v>550</v>
      </c>
      <c r="B474" s="198">
        <v>4</v>
      </c>
      <c r="C474" s="198">
        <v>12</v>
      </c>
      <c r="D474" s="199" t="s">
        <v>551</v>
      </c>
      <c r="E474" s="200" t="s">
        <v>1078</v>
      </c>
      <c r="F474" s="112">
        <v>50</v>
      </c>
    </row>
    <row r="475" spans="1:6" s="2" customFormat="1">
      <c r="A475" s="196" t="s">
        <v>30</v>
      </c>
      <c r="B475" s="198">
        <v>4</v>
      </c>
      <c r="C475" s="198">
        <v>12</v>
      </c>
      <c r="D475" s="199" t="s">
        <v>551</v>
      </c>
      <c r="E475" s="200" t="s">
        <v>4</v>
      </c>
      <c r="F475" s="112">
        <v>50</v>
      </c>
    </row>
    <row r="476" spans="1:6" s="9" customFormat="1" ht="30">
      <c r="A476" s="196" t="s">
        <v>542</v>
      </c>
      <c r="B476" s="198">
        <v>4</v>
      </c>
      <c r="C476" s="198">
        <v>12</v>
      </c>
      <c r="D476" s="199" t="s">
        <v>551</v>
      </c>
      <c r="E476" s="200" t="s">
        <v>10</v>
      </c>
      <c r="F476" s="112">
        <v>50</v>
      </c>
    </row>
    <row r="477" spans="1:6" s="2" customFormat="1">
      <c r="A477" s="196" t="s">
        <v>47</v>
      </c>
      <c r="B477" s="198">
        <v>4</v>
      </c>
      <c r="C477" s="198">
        <v>12</v>
      </c>
      <c r="D477" s="199" t="s">
        <v>205</v>
      </c>
      <c r="E477" s="200" t="s">
        <v>1078</v>
      </c>
      <c r="F477" s="112">
        <v>4955.8999999999996</v>
      </c>
    </row>
    <row r="478" spans="1:6" s="2" customFormat="1" ht="30">
      <c r="A478" s="196" t="s">
        <v>143</v>
      </c>
      <c r="B478" s="198">
        <v>4</v>
      </c>
      <c r="C478" s="198">
        <v>12</v>
      </c>
      <c r="D478" s="199" t="s">
        <v>245</v>
      </c>
      <c r="E478" s="200" t="s">
        <v>1078</v>
      </c>
      <c r="F478" s="112">
        <v>1950</v>
      </c>
    </row>
    <row r="479" spans="1:6" s="201" customFormat="1">
      <c r="A479" s="196" t="s">
        <v>575</v>
      </c>
      <c r="B479" s="198">
        <v>4</v>
      </c>
      <c r="C479" s="198">
        <v>12</v>
      </c>
      <c r="D479" s="199" t="s">
        <v>579</v>
      </c>
      <c r="E479" s="200" t="s">
        <v>1078</v>
      </c>
      <c r="F479" s="112">
        <v>400</v>
      </c>
    </row>
    <row r="480" spans="1:6" s="2" customFormat="1">
      <c r="A480" s="196" t="s">
        <v>321</v>
      </c>
      <c r="B480" s="198">
        <v>4</v>
      </c>
      <c r="C480" s="198">
        <v>12</v>
      </c>
      <c r="D480" s="199" t="s">
        <v>580</v>
      </c>
      <c r="E480" s="200" t="s">
        <v>1078</v>
      </c>
      <c r="F480" s="112">
        <v>400</v>
      </c>
    </row>
    <row r="481" spans="1:6" s="2" customFormat="1">
      <c r="A481" s="196" t="s">
        <v>523</v>
      </c>
      <c r="B481" s="198">
        <v>4</v>
      </c>
      <c r="C481" s="198">
        <v>12</v>
      </c>
      <c r="D481" s="199" t="s">
        <v>580</v>
      </c>
      <c r="E481" s="200" t="s">
        <v>20</v>
      </c>
      <c r="F481" s="112">
        <v>400</v>
      </c>
    </row>
    <row r="482" spans="1:6" s="2" customFormat="1">
      <c r="A482" s="196" t="s">
        <v>36</v>
      </c>
      <c r="B482" s="198">
        <v>4</v>
      </c>
      <c r="C482" s="198">
        <v>12</v>
      </c>
      <c r="D482" s="199" t="s">
        <v>580</v>
      </c>
      <c r="E482" s="200" t="s">
        <v>19</v>
      </c>
      <c r="F482" s="112">
        <v>400</v>
      </c>
    </row>
    <row r="483" spans="1:6" s="201" customFormat="1" ht="30">
      <c r="A483" s="196" t="s">
        <v>246</v>
      </c>
      <c r="B483" s="198">
        <v>4</v>
      </c>
      <c r="C483" s="198">
        <v>12</v>
      </c>
      <c r="D483" s="199" t="s">
        <v>247</v>
      </c>
      <c r="E483" s="200" t="s">
        <v>1078</v>
      </c>
      <c r="F483" s="112">
        <v>1550</v>
      </c>
    </row>
    <row r="484" spans="1:6" s="2" customFormat="1">
      <c r="A484" s="196" t="s">
        <v>618</v>
      </c>
      <c r="B484" s="198">
        <v>4</v>
      </c>
      <c r="C484" s="198">
        <v>12</v>
      </c>
      <c r="D484" s="199" t="s">
        <v>322</v>
      </c>
      <c r="E484" s="200" t="s">
        <v>1078</v>
      </c>
      <c r="F484" s="112">
        <v>1100</v>
      </c>
    </row>
    <row r="485" spans="1:6" s="2" customFormat="1">
      <c r="A485" s="196" t="s">
        <v>523</v>
      </c>
      <c r="B485" s="198">
        <v>4</v>
      </c>
      <c r="C485" s="198">
        <v>12</v>
      </c>
      <c r="D485" s="199" t="s">
        <v>322</v>
      </c>
      <c r="E485" s="200" t="s">
        <v>20</v>
      </c>
      <c r="F485" s="112">
        <v>1100</v>
      </c>
    </row>
    <row r="486" spans="1:6" s="2" customFormat="1">
      <c r="A486" s="196" t="s">
        <v>36</v>
      </c>
      <c r="B486" s="198">
        <v>4</v>
      </c>
      <c r="C486" s="198">
        <v>12</v>
      </c>
      <c r="D486" s="199" t="s">
        <v>322</v>
      </c>
      <c r="E486" s="200" t="s">
        <v>19</v>
      </c>
      <c r="F486" s="112">
        <v>1100</v>
      </c>
    </row>
    <row r="487" spans="1:6" s="2" customFormat="1" ht="30">
      <c r="A487" s="196" t="s">
        <v>619</v>
      </c>
      <c r="B487" s="198">
        <v>4</v>
      </c>
      <c r="C487" s="198">
        <v>12</v>
      </c>
      <c r="D487" s="199" t="s">
        <v>620</v>
      </c>
      <c r="E487" s="200" t="s">
        <v>1078</v>
      </c>
      <c r="F487" s="112">
        <v>450</v>
      </c>
    </row>
    <row r="488" spans="1:6" s="2" customFormat="1">
      <c r="A488" s="196" t="s">
        <v>523</v>
      </c>
      <c r="B488" s="198">
        <v>4</v>
      </c>
      <c r="C488" s="198">
        <v>12</v>
      </c>
      <c r="D488" s="199" t="s">
        <v>620</v>
      </c>
      <c r="E488" s="200" t="s">
        <v>20</v>
      </c>
      <c r="F488" s="112">
        <v>450</v>
      </c>
    </row>
    <row r="489" spans="1:6" s="201" customFormat="1">
      <c r="A489" s="196" t="s">
        <v>36</v>
      </c>
      <c r="B489" s="198">
        <v>4</v>
      </c>
      <c r="C489" s="198">
        <v>12</v>
      </c>
      <c r="D489" s="199" t="s">
        <v>620</v>
      </c>
      <c r="E489" s="200" t="s">
        <v>19</v>
      </c>
      <c r="F489" s="112">
        <v>450</v>
      </c>
    </row>
    <row r="490" spans="1:6" s="2" customFormat="1">
      <c r="A490" s="196" t="s">
        <v>49</v>
      </c>
      <c r="B490" s="198">
        <v>4</v>
      </c>
      <c r="C490" s="198">
        <v>12</v>
      </c>
      <c r="D490" s="199" t="s">
        <v>215</v>
      </c>
      <c r="E490" s="200" t="s">
        <v>1078</v>
      </c>
      <c r="F490" s="112">
        <v>3005.9</v>
      </c>
    </row>
    <row r="491" spans="1:6" s="2" customFormat="1" ht="30">
      <c r="A491" s="196" t="s">
        <v>323</v>
      </c>
      <c r="B491" s="198">
        <v>4</v>
      </c>
      <c r="C491" s="198">
        <v>12</v>
      </c>
      <c r="D491" s="199" t="s">
        <v>324</v>
      </c>
      <c r="E491" s="200" t="s">
        <v>1078</v>
      </c>
      <c r="F491" s="112">
        <v>3005.9</v>
      </c>
    </row>
    <row r="492" spans="1:6" s="13" customFormat="1">
      <c r="A492" s="196" t="s">
        <v>502</v>
      </c>
      <c r="B492" s="198">
        <v>4</v>
      </c>
      <c r="C492" s="198">
        <v>12</v>
      </c>
      <c r="D492" s="199" t="s">
        <v>325</v>
      </c>
      <c r="E492" s="200" t="s">
        <v>1078</v>
      </c>
      <c r="F492" s="112">
        <v>2505.9</v>
      </c>
    </row>
    <row r="493" spans="1:6" s="201" customFormat="1" ht="45">
      <c r="A493" s="196" t="s">
        <v>34</v>
      </c>
      <c r="B493" s="198">
        <v>4</v>
      </c>
      <c r="C493" s="198">
        <v>12</v>
      </c>
      <c r="D493" s="199" t="s">
        <v>325</v>
      </c>
      <c r="E493" s="200" t="s">
        <v>33</v>
      </c>
      <c r="F493" s="112">
        <v>2505.9</v>
      </c>
    </row>
    <row r="494" spans="1:6" s="2" customFormat="1">
      <c r="A494" s="196" t="s">
        <v>32</v>
      </c>
      <c r="B494" s="198">
        <v>4</v>
      </c>
      <c r="C494" s="198">
        <v>12</v>
      </c>
      <c r="D494" s="199" t="s">
        <v>325</v>
      </c>
      <c r="E494" s="200" t="s">
        <v>31</v>
      </c>
      <c r="F494" s="112">
        <v>2505.9</v>
      </c>
    </row>
    <row r="495" spans="1:6" s="2" customFormat="1" ht="30">
      <c r="A495" s="196" t="s">
        <v>39</v>
      </c>
      <c r="B495" s="198">
        <v>4</v>
      </c>
      <c r="C495" s="198">
        <v>12</v>
      </c>
      <c r="D495" s="199" t="s">
        <v>326</v>
      </c>
      <c r="E495" s="200" t="s">
        <v>1078</v>
      </c>
      <c r="F495" s="112">
        <v>500</v>
      </c>
    </row>
    <row r="496" spans="1:6" s="201" customFormat="1">
      <c r="A496" s="196" t="s">
        <v>523</v>
      </c>
      <c r="B496" s="198">
        <v>4</v>
      </c>
      <c r="C496" s="198">
        <v>12</v>
      </c>
      <c r="D496" s="199" t="s">
        <v>326</v>
      </c>
      <c r="E496" s="200" t="s">
        <v>20</v>
      </c>
      <c r="F496" s="112">
        <v>496</v>
      </c>
    </row>
    <row r="497" spans="1:6" s="2" customFormat="1">
      <c r="A497" s="196" t="s">
        <v>36</v>
      </c>
      <c r="B497" s="198">
        <v>4</v>
      </c>
      <c r="C497" s="198">
        <v>12</v>
      </c>
      <c r="D497" s="199" t="s">
        <v>326</v>
      </c>
      <c r="E497" s="200" t="s">
        <v>19</v>
      </c>
      <c r="F497" s="112">
        <v>496</v>
      </c>
    </row>
    <row r="498" spans="1:6" s="2" customFormat="1">
      <c r="A498" s="196" t="s">
        <v>30</v>
      </c>
      <c r="B498" s="198">
        <v>4</v>
      </c>
      <c r="C498" s="198">
        <v>12</v>
      </c>
      <c r="D498" s="199" t="s">
        <v>326</v>
      </c>
      <c r="E498" s="200" t="s">
        <v>4</v>
      </c>
      <c r="F498" s="112">
        <v>4</v>
      </c>
    </row>
    <row r="499" spans="1:6" s="2" customFormat="1">
      <c r="A499" s="196" t="s">
        <v>29</v>
      </c>
      <c r="B499" s="198">
        <v>4</v>
      </c>
      <c r="C499" s="198">
        <v>12</v>
      </c>
      <c r="D499" s="199" t="s">
        <v>326</v>
      </c>
      <c r="E499" s="200" t="s">
        <v>28</v>
      </c>
      <c r="F499" s="112">
        <v>4</v>
      </c>
    </row>
    <row r="500" spans="1:6" s="2" customFormat="1">
      <c r="A500" s="196" t="s">
        <v>86</v>
      </c>
      <c r="B500" s="198">
        <v>4</v>
      </c>
      <c r="C500" s="198">
        <v>12</v>
      </c>
      <c r="D500" s="199" t="s">
        <v>257</v>
      </c>
      <c r="E500" s="200" t="s">
        <v>1078</v>
      </c>
      <c r="F500" s="112">
        <v>50</v>
      </c>
    </row>
    <row r="501" spans="1:6" s="2" customFormat="1">
      <c r="A501" s="196" t="s">
        <v>975</v>
      </c>
      <c r="B501" s="198">
        <v>4</v>
      </c>
      <c r="C501" s="198">
        <v>12</v>
      </c>
      <c r="D501" s="199" t="s">
        <v>976</v>
      </c>
      <c r="E501" s="200" t="s">
        <v>1078</v>
      </c>
      <c r="F501" s="112">
        <v>50</v>
      </c>
    </row>
    <row r="502" spans="1:6" s="2" customFormat="1">
      <c r="A502" s="196" t="s">
        <v>30</v>
      </c>
      <c r="B502" s="198">
        <v>4</v>
      </c>
      <c r="C502" s="198">
        <v>12</v>
      </c>
      <c r="D502" s="199" t="s">
        <v>976</v>
      </c>
      <c r="E502" s="200" t="s">
        <v>4</v>
      </c>
      <c r="F502" s="112">
        <v>50</v>
      </c>
    </row>
    <row r="503" spans="1:6" s="201" customFormat="1">
      <c r="A503" s="196" t="s">
        <v>29</v>
      </c>
      <c r="B503" s="198">
        <v>4</v>
      </c>
      <c r="C503" s="198">
        <v>12</v>
      </c>
      <c r="D503" s="199" t="s">
        <v>976</v>
      </c>
      <c r="E503" s="200" t="s">
        <v>28</v>
      </c>
      <c r="F503" s="112">
        <v>50</v>
      </c>
    </row>
    <row r="504" spans="1:6" s="2" customFormat="1">
      <c r="A504" s="196" t="s">
        <v>114</v>
      </c>
      <c r="B504" s="198">
        <v>5</v>
      </c>
      <c r="C504" s="198">
        <v>0</v>
      </c>
      <c r="D504" s="199" t="s">
        <v>1068</v>
      </c>
      <c r="E504" s="200" t="s">
        <v>1078</v>
      </c>
      <c r="F504" s="112">
        <v>428131.3</v>
      </c>
    </row>
    <row r="505" spans="1:6" s="2" customFormat="1">
      <c r="A505" s="196" t="s">
        <v>115</v>
      </c>
      <c r="B505" s="198">
        <v>5</v>
      </c>
      <c r="C505" s="198">
        <v>1</v>
      </c>
      <c r="D505" s="199" t="s">
        <v>1068</v>
      </c>
      <c r="E505" s="200" t="s">
        <v>1078</v>
      </c>
      <c r="F505" s="112">
        <v>20498.3</v>
      </c>
    </row>
    <row r="506" spans="1:6" s="201" customFormat="1">
      <c r="A506" s="196" t="s">
        <v>894</v>
      </c>
      <c r="B506" s="198">
        <v>5</v>
      </c>
      <c r="C506" s="198">
        <v>1</v>
      </c>
      <c r="D506" s="199" t="s">
        <v>468</v>
      </c>
      <c r="E506" s="200" t="s">
        <v>1078</v>
      </c>
      <c r="F506" s="112">
        <v>13208.3</v>
      </c>
    </row>
    <row r="507" spans="1:6" s="2" customFormat="1" ht="30">
      <c r="A507" s="196" t="s">
        <v>631</v>
      </c>
      <c r="B507" s="198">
        <v>5</v>
      </c>
      <c r="C507" s="198">
        <v>1</v>
      </c>
      <c r="D507" s="199" t="s">
        <v>629</v>
      </c>
      <c r="E507" s="200" t="s">
        <v>1078</v>
      </c>
      <c r="F507" s="112">
        <v>13208.3</v>
      </c>
    </row>
    <row r="508" spans="1:6" s="2" customFormat="1" ht="30">
      <c r="A508" s="196" t="s">
        <v>632</v>
      </c>
      <c r="B508" s="198">
        <v>5</v>
      </c>
      <c r="C508" s="198">
        <v>1</v>
      </c>
      <c r="D508" s="199" t="s">
        <v>895</v>
      </c>
      <c r="E508" s="200" t="s">
        <v>1078</v>
      </c>
      <c r="F508" s="112">
        <v>2500</v>
      </c>
    </row>
    <row r="509" spans="1:6" s="201" customFormat="1">
      <c r="A509" s="196" t="s">
        <v>648</v>
      </c>
      <c r="B509" s="198">
        <v>5</v>
      </c>
      <c r="C509" s="198">
        <v>1</v>
      </c>
      <c r="D509" s="199" t="s">
        <v>630</v>
      </c>
      <c r="E509" s="200" t="s">
        <v>1078</v>
      </c>
      <c r="F509" s="112">
        <v>2500</v>
      </c>
    </row>
    <row r="510" spans="1:6" s="2" customFormat="1">
      <c r="A510" s="196" t="s">
        <v>523</v>
      </c>
      <c r="B510" s="198">
        <v>5</v>
      </c>
      <c r="C510" s="198">
        <v>1</v>
      </c>
      <c r="D510" s="199" t="s">
        <v>630</v>
      </c>
      <c r="E510" s="200" t="s">
        <v>20</v>
      </c>
      <c r="F510" s="112">
        <v>2500</v>
      </c>
    </row>
    <row r="511" spans="1:6" s="2" customFormat="1">
      <c r="A511" s="196" t="s">
        <v>36</v>
      </c>
      <c r="B511" s="198">
        <v>5</v>
      </c>
      <c r="C511" s="198">
        <v>1</v>
      </c>
      <c r="D511" s="199" t="s">
        <v>630</v>
      </c>
      <c r="E511" s="200" t="s">
        <v>19</v>
      </c>
      <c r="F511" s="112">
        <v>2500</v>
      </c>
    </row>
    <row r="512" spans="1:6" s="201" customFormat="1">
      <c r="A512" s="196" t="s">
        <v>1021</v>
      </c>
      <c r="B512" s="198">
        <v>5</v>
      </c>
      <c r="C512" s="198">
        <v>1</v>
      </c>
      <c r="D512" s="199" t="s">
        <v>1019</v>
      </c>
      <c r="E512" s="200" t="s">
        <v>1078</v>
      </c>
      <c r="F512" s="112">
        <v>10708.3</v>
      </c>
    </row>
    <row r="513" spans="1:6" s="2" customFormat="1" ht="30">
      <c r="A513" s="196" t="s">
        <v>1022</v>
      </c>
      <c r="B513" s="198">
        <v>5</v>
      </c>
      <c r="C513" s="198">
        <v>1</v>
      </c>
      <c r="D513" s="199" t="s">
        <v>1020</v>
      </c>
      <c r="E513" s="200" t="s">
        <v>1078</v>
      </c>
      <c r="F513" s="112">
        <v>10708.3</v>
      </c>
    </row>
    <row r="514" spans="1:6" s="2" customFormat="1">
      <c r="A514" s="196" t="s">
        <v>85</v>
      </c>
      <c r="B514" s="198">
        <v>5</v>
      </c>
      <c r="C514" s="198">
        <v>1</v>
      </c>
      <c r="D514" s="199" t="s">
        <v>1020</v>
      </c>
      <c r="E514" s="200" t="s">
        <v>84</v>
      </c>
      <c r="F514" s="112">
        <v>10708.3</v>
      </c>
    </row>
    <row r="515" spans="1:6" s="201" customFormat="1">
      <c r="A515" s="196" t="s">
        <v>83</v>
      </c>
      <c r="B515" s="198">
        <v>5</v>
      </c>
      <c r="C515" s="198">
        <v>1</v>
      </c>
      <c r="D515" s="199" t="s">
        <v>1020</v>
      </c>
      <c r="E515" s="200" t="s">
        <v>82</v>
      </c>
      <c r="F515" s="112">
        <v>10708.3</v>
      </c>
    </row>
    <row r="516" spans="1:6" s="9" customFormat="1" ht="30">
      <c r="A516" s="196" t="s">
        <v>116</v>
      </c>
      <c r="B516" s="198">
        <v>5</v>
      </c>
      <c r="C516" s="198">
        <v>1</v>
      </c>
      <c r="D516" s="199" t="s">
        <v>327</v>
      </c>
      <c r="E516" s="200" t="s">
        <v>1078</v>
      </c>
      <c r="F516" s="112">
        <v>7290</v>
      </c>
    </row>
    <row r="517" spans="1:6" s="2" customFormat="1">
      <c r="A517" s="196" t="s">
        <v>117</v>
      </c>
      <c r="B517" s="198">
        <v>5</v>
      </c>
      <c r="C517" s="198">
        <v>1</v>
      </c>
      <c r="D517" s="199" t="s">
        <v>328</v>
      </c>
      <c r="E517" s="200" t="s">
        <v>1078</v>
      </c>
      <c r="F517" s="112">
        <v>7290</v>
      </c>
    </row>
    <row r="518" spans="1:6" s="201" customFormat="1" ht="60">
      <c r="A518" s="196" t="s">
        <v>552</v>
      </c>
      <c r="B518" s="198">
        <v>5</v>
      </c>
      <c r="C518" s="198">
        <v>1</v>
      </c>
      <c r="D518" s="199" t="s">
        <v>329</v>
      </c>
      <c r="E518" s="200" t="s">
        <v>1078</v>
      </c>
      <c r="F518" s="112">
        <v>6300</v>
      </c>
    </row>
    <row r="519" spans="1:6" s="9" customFormat="1">
      <c r="A519" s="196" t="s">
        <v>186</v>
      </c>
      <c r="B519" s="198">
        <v>5</v>
      </c>
      <c r="C519" s="198">
        <v>1</v>
      </c>
      <c r="D519" s="199" t="s">
        <v>330</v>
      </c>
      <c r="E519" s="200" t="s">
        <v>1078</v>
      </c>
      <c r="F519" s="112">
        <v>6300</v>
      </c>
    </row>
    <row r="520" spans="1:6" s="2" customFormat="1">
      <c r="A520" s="196" t="s">
        <v>523</v>
      </c>
      <c r="B520" s="198">
        <v>5</v>
      </c>
      <c r="C520" s="198">
        <v>1</v>
      </c>
      <c r="D520" s="199" t="s">
        <v>330</v>
      </c>
      <c r="E520" s="200" t="s">
        <v>20</v>
      </c>
      <c r="F520" s="112">
        <v>6300</v>
      </c>
    </row>
    <row r="521" spans="1:6" s="201" customFormat="1">
      <c r="A521" s="196" t="s">
        <v>36</v>
      </c>
      <c r="B521" s="198">
        <v>5</v>
      </c>
      <c r="C521" s="198">
        <v>1</v>
      </c>
      <c r="D521" s="199" t="s">
        <v>330</v>
      </c>
      <c r="E521" s="200" t="s">
        <v>19</v>
      </c>
      <c r="F521" s="112">
        <v>6300</v>
      </c>
    </row>
    <row r="522" spans="1:6" s="2" customFormat="1">
      <c r="A522" s="196" t="s">
        <v>553</v>
      </c>
      <c r="B522" s="198">
        <v>5</v>
      </c>
      <c r="C522" s="198">
        <v>1</v>
      </c>
      <c r="D522" s="199" t="s">
        <v>554</v>
      </c>
      <c r="E522" s="200" t="s">
        <v>1078</v>
      </c>
      <c r="F522" s="112">
        <v>990</v>
      </c>
    </row>
    <row r="523" spans="1:6" s="2" customFormat="1">
      <c r="A523" s="196" t="s">
        <v>331</v>
      </c>
      <c r="B523" s="198">
        <v>5</v>
      </c>
      <c r="C523" s="198">
        <v>1</v>
      </c>
      <c r="D523" s="199" t="s">
        <v>555</v>
      </c>
      <c r="E523" s="200" t="s">
        <v>1078</v>
      </c>
      <c r="F523" s="112">
        <v>490</v>
      </c>
    </row>
    <row r="524" spans="1:6" s="201" customFormat="1">
      <c r="A524" s="196" t="s">
        <v>523</v>
      </c>
      <c r="B524" s="198">
        <v>5</v>
      </c>
      <c r="C524" s="198">
        <v>1</v>
      </c>
      <c r="D524" s="199" t="s">
        <v>555</v>
      </c>
      <c r="E524" s="200" t="s">
        <v>20</v>
      </c>
      <c r="F524" s="112">
        <v>490</v>
      </c>
    </row>
    <row r="525" spans="1:6" s="2" customFormat="1">
      <c r="A525" s="196" t="s">
        <v>36</v>
      </c>
      <c r="B525" s="198">
        <v>5</v>
      </c>
      <c r="C525" s="198">
        <v>1</v>
      </c>
      <c r="D525" s="199" t="s">
        <v>555</v>
      </c>
      <c r="E525" s="200" t="s">
        <v>19</v>
      </c>
      <c r="F525" s="112">
        <v>490</v>
      </c>
    </row>
    <row r="526" spans="1:6" s="9" customFormat="1" ht="18.75" customHeight="1">
      <c r="A526" s="196" t="s">
        <v>589</v>
      </c>
      <c r="B526" s="198">
        <v>5</v>
      </c>
      <c r="C526" s="198">
        <v>1</v>
      </c>
      <c r="D526" s="199" t="s">
        <v>611</v>
      </c>
      <c r="E526" s="200" t="s">
        <v>1078</v>
      </c>
      <c r="F526" s="112">
        <v>500</v>
      </c>
    </row>
    <row r="527" spans="1:6" s="201" customFormat="1">
      <c r="A527" s="196" t="s">
        <v>523</v>
      </c>
      <c r="B527" s="198">
        <v>5</v>
      </c>
      <c r="C527" s="198">
        <v>1</v>
      </c>
      <c r="D527" s="199" t="s">
        <v>611</v>
      </c>
      <c r="E527" s="200" t="s">
        <v>20</v>
      </c>
      <c r="F527" s="112">
        <v>500</v>
      </c>
    </row>
    <row r="528" spans="1:6" s="9" customFormat="1">
      <c r="A528" s="196" t="s">
        <v>36</v>
      </c>
      <c r="B528" s="198">
        <v>5</v>
      </c>
      <c r="C528" s="198">
        <v>1</v>
      </c>
      <c r="D528" s="199" t="s">
        <v>611</v>
      </c>
      <c r="E528" s="200" t="s">
        <v>19</v>
      </c>
      <c r="F528" s="112">
        <v>500</v>
      </c>
    </row>
    <row r="529" spans="1:6" s="2" customFormat="1">
      <c r="A529" s="196" t="s">
        <v>118</v>
      </c>
      <c r="B529" s="198">
        <v>5</v>
      </c>
      <c r="C529" s="198">
        <v>2</v>
      </c>
      <c r="D529" s="199" t="s">
        <v>1068</v>
      </c>
      <c r="E529" s="200" t="s">
        <v>1078</v>
      </c>
      <c r="F529" s="112">
        <v>391642</v>
      </c>
    </row>
    <row r="530" spans="1:6" s="2" customFormat="1" ht="13.9" customHeight="1">
      <c r="A530" s="196" t="s">
        <v>116</v>
      </c>
      <c r="B530" s="198">
        <v>5</v>
      </c>
      <c r="C530" s="198">
        <v>2</v>
      </c>
      <c r="D530" s="199" t="s">
        <v>327</v>
      </c>
      <c r="E530" s="200" t="s">
        <v>1078</v>
      </c>
      <c r="F530" s="112">
        <v>374962</v>
      </c>
    </row>
    <row r="531" spans="1:6" s="201" customFormat="1">
      <c r="A531" s="196" t="s">
        <v>119</v>
      </c>
      <c r="B531" s="198">
        <v>5</v>
      </c>
      <c r="C531" s="198">
        <v>2</v>
      </c>
      <c r="D531" s="199" t="s">
        <v>332</v>
      </c>
      <c r="E531" s="200" t="s">
        <v>1078</v>
      </c>
      <c r="F531" s="112">
        <v>374962</v>
      </c>
    </row>
    <row r="532" spans="1:6" s="2" customFormat="1" ht="26.45" customHeight="1">
      <c r="A532" s="196" t="s">
        <v>664</v>
      </c>
      <c r="B532" s="198">
        <v>5</v>
      </c>
      <c r="C532" s="198">
        <v>2</v>
      </c>
      <c r="D532" s="199" t="s">
        <v>621</v>
      </c>
      <c r="E532" s="200" t="s">
        <v>1078</v>
      </c>
      <c r="F532" s="112">
        <v>361106.2</v>
      </c>
    </row>
    <row r="533" spans="1:6" s="2" customFormat="1" ht="30">
      <c r="A533" s="196" t="s">
        <v>977</v>
      </c>
      <c r="B533" s="198">
        <v>5</v>
      </c>
      <c r="C533" s="198">
        <v>2</v>
      </c>
      <c r="D533" s="199" t="s">
        <v>978</v>
      </c>
      <c r="E533" s="200" t="s">
        <v>1078</v>
      </c>
      <c r="F533" s="112">
        <v>210000</v>
      </c>
    </row>
    <row r="534" spans="1:6" s="201" customFormat="1">
      <c r="A534" s="196" t="s">
        <v>85</v>
      </c>
      <c r="B534" s="198">
        <v>5</v>
      </c>
      <c r="C534" s="198">
        <v>2</v>
      </c>
      <c r="D534" s="199" t="s">
        <v>978</v>
      </c>
      <c r="E534" s="200" t="s">
        <v>84</v>
      </c>
      <c r="F534" s="112">
        <v>210000</v>
      </c>
    </row>
    <row r="535" spans="1:6" s="2" customFormat="1">
      <c r="A535" s="196" t="s">
        <v>83</v>
      </c>
      <c r="B535" s="198">
        <v>5</v>
      </c>
      <c r="C535" s="198">
        <v>2</v>
      </c>
      <c r="D535" s="199" t="s">
        <v>978</v>
      </c>
      <c r="E535" s="200" t="s">
        <v>82</v>
      </c>
      <c r="F535" s="112">
        <v>210000</v>
      </c>
    </row>
    <row r="536" spans="1:6" s="2" customFormat="1" ht="30">
      <c r="A536" s="196" t="s">
        <v>677</v>
      </c>
      <c r="B536" s="198">
        <v>5</v>
      </c>
      <c r="C536" s="198">
        <v>2</v>
      </c>
      <c r="D536" s="199" t="s">
        <v>675</v>
      </c>
      <c r="E536" s="200" t="s">
        <v>1078</v>
      </c>
      <c r="F536" s="112">
        <v>35000</v>
      </c>
    </row>
    <row r="537" spans="1:6" s="201" customFormat="1">
      <c r="A537" s="196" t="s">
        <v>85</v>
      </c>
      <c r="B537" s="198">
        <v>5</v>
      </c>
      <c r="C537" s="198">
        <v>2</v>
      </c>
      <c r="D537" s="199" t="s">
        <v>675</v>
      </c>
      <c r="E537" s="200" t="s">
        <v>84</v>
      </c>
      <c r="F537" s="112">
        <v>35000</v>
      </c>
    </row>
    <row r="538" spans="1:6" s="2" customFormat="1">
      <c r="A538" s="196" t="s">
        <v>83</v>
      </c>
      <c r="B538" s="198">
        <v>5</v>
      </c>
      <c r="C538" s="198">
        <v>2</v>
      </c>
      <c r="D538" s="199" t="s">
        <v>675</v>
      </c>
      <c r="E538" s="200" t="s">
        <v>82</v>
      </c>
      <c r="F538" s="112">
        <v>35000</v>
      </c>
    </row>
    <row r="539" spans="1:6" s="2" customFormat="1" ht="30">
      <c r="A539" s="196" t="s">
        <v>335</v>
      </c>
      <c r="B539" s="198">
        <v>5</v>
      </c>
      <c r="C539" s="198">
        <v>2</v>
      </c>
      <c r="D539" s="199" t="s">
        <v>914</v>
      </c>
      <c r="E539" s="200" t="s">
        <v>1078</v>
      </c>
      <c r="F539" s="112">
        <v>1464.2</v>
      </c>
    </row>
    <row r="540" spans="1:6" s="201" customFormat="1">
      <c r="A540" s="196" t="s">
        <v>85</v>
      </c>
      <c r="B540" s="198">
        <v>5</v>
      </c>
      <c r="C540" s="198">
        <v>2</v>
      </c>
      <c r="D540" s="199" t="s">
        <v>914</v>
      </c>
      <c r="E540" s="200" t="s">
        <v>84</v>
      </c>
      <c r="F540" s="112">
        <v>1464.2</v>
      </c>
    </row>
    <row r="541" spans="1:6" s="9" customFormat="1">
      <c r="A541" s="196" t="s">
        <v>83</v>
      </c>
      <c r="B541" s="198">
        <v>5</v>
      </c>
      <c r="C541" s="198">
        <v>2</v>
      </c>
      <c r="D541" s="199" t="s">
        <v>914</v>
      </c>
      <c r="E541" s="200" t="s">
        <v>82</v>
      </c>
      <c r="F541" s="112">
        <v>1464.2</v>
      </c>
    </row>
    <row r="542" spans="1:6" s="2" customFormat="1">
      <c r="A542" s="196" t="s">
        <v>622</v>
      </c>
      <c r="B542" s="198">
        <v>5</v>
      </c>
      <c r="C542" s="198">
        <v>2</v>
      </c>
      <c r="D542" s="199" t="s">
        <v>623</v>
      </c>
      <c r="E542" s="200" t="s">
        <v>1078</v>
      </c>
      <c r="F542" s="112">
        <v>3970</v>
      </c>
    </row>
    <row r="543" spans="1:6" s="2" customFormat="1">
      <c r="A543" s="196" t="s">
        <v>523</v>
      </c>
      <c r="B543" s="198">
        <v>5</v>
      </c>
      <c r="C543" s="198">
        <v>2</v>
      </c>
      <c r="D543" s="199" t="s">
        <v>623</v>
      </c>
      <c r="E543" s="200" t="s">
        <v>20</v>
      </c>
      <c r="F543" s="112">
        <v>3970</v>
      </c>
    </row>
    <row r="544" spans="1:6" s="9" customFormat="1" ht="45.75" customHeight="1">
      <c r="A544" s="196" t="s">
        <v>36</v>
      </c>
      <c r="B544" s="198">
        <v>5</v>
      </c>
      <c r="C544" s="198">
        <v>2</v>
      </c>
      <c r="D544" s="199" t="s">
        <v>623</v>
      </c>
      <c r="E544" s="200" t="s">
        <v>19</v>
      </c>
      <c r="F544" s="112">
        <v>3970</v>
      </c>
    </row>
    <row r="545" spans="1:6" s="201" customFormat="1">
      <c r="A545" s="196" t="s">
        <v>625</v>
      </c>
      <c r="B545" s="198">
        <v>5</v>
      </c>
      <c r="C545" s="198">
        <v>2</v>
      </c>
      <c r="D545" s="199" t="s">
        <v>624</v>
      </c>
      <c r="E545" s="200" t="s">
        <v>1078</v>
      </c>
      <c r="F545" s="112">
        <v>572</v>
      </c>
    </row>
    <row r="546" spans="1:6" s="2" customFormat="1">
      <c r="A546" s="196" t="s">
        <v>523</v>
      </c>
      <c r="B546" s="198">
        <v>5</v>
      </c>
      <c r="C546" s="198">
        <v>2</v>
      </c>
      <c r="D546" s="199" t="s">
        <v>624</v>
      </c>
      <c r="E546" s="200" t="s">
        <v>20</v>
      </c>
      <c r="F546" s="112">
        <v>572</v>
      </c>
    </row>
    <row r="547" spans="1:6" s="2" customFormat="1">
      <c r="A547" s="196" t="s">
        <v>36</v>
      </c>
      <c r="B547" s="198">
        <v>5</v>
      </c>
      <c r="C547" s="198">
        <v>2</v>
      </c>
      <c r="D547" s="199" t="s">
        <v>624</v>
      </c>
      <c r="E547" s="200" t="s">
        <v>19</v>
      </c>
      <c r="F547" s="112">
        <v>572</v>
      </c>
    </row>
    <row r="548" spans="1:6" s="9" customFormat="1">
      <c r="A548" s="196" t="s">
        <v>626</v>
      </c>
      <c r="B548" s="198">
        <v>5</v>
      </c>
      <c r="C548" s="198">
        <v>2</v>
      </c>
      <c r="D548" s="199" t="s">
        <v>627</v>
      </c>
      <c r="E548" s="200" t="s">
        <v>1078</v>
      </c>
      <c r="F548" s="112">
        <v>100</v>
      </c>
    </row>
    <row r="549" spans="1:6" s="2" customFormat="1">
      <c r="A549" s="196" t="s">
        <v>523</v>
      </c>
      <c r="B549" s="198">
        <v>5</v>
      </c>
      <c r="C549" s="198">
        <v>2</v>
      </c>
      <c r="D549" s="199" t="s">
        <v>627</v>
      </c>
      <c r="E549" s="200" t="s">
        <v>20</v>
      </c>
      <c r="F549" s="112">
        <v>100</v>
      </c>
    </row>
    <row r="550" spans="1:6" s="201" customFormat="1">
      <c r="A550" s="196" t="s">
        <v>36</v>
      </c>
      <c r="B550" s="198">
        <v>5</v>
      </c>
      <c r="C550" s="198">
        <v>2</v>
      </c>
      <c r="D550" s="199" t="s">
        <v>627</v>
      </c>
      <c r="E550" s="200" t="s">
        <v>19</v>
      </c>
      <c r="F550" s="112">
        <v>100</v>
      </c>
    </row>
    <row r="551" spans="1:6" s="2" customFormat="1" ht="30">
      <c r="A551" s="196" t="s">
        <v>1041</v>
      </c>
      <c r="B551" s="198">
        <v>5</v>
      </c>
      <c r="C551" s="198">
        <v>2</v>
      </c>
      <c r="D551" s="199" t="s">
        <v>1055</v>
      </c>
      <c r="E551" s="200" t="s">
        <v>1078</v>
      </c>
      <c r="F551" s="112">
        <v>67500</v>
      </c>
    </row>
    <row r="552" spans="1:6" s="9" customFormat="1">
      <c r="A552" s="196" t="s">
        <v>85</v>
      </c>
      <c r="B552" s="198">
        <v>5</v>
      </c>
      <c r="C552" s="198">
        <v>2</v>
      </c>
      <c r="D552" s="199" t="s">
        <v>1055</v>
      </c>
      <c r="E552" s="200" t="s">
        <v>84</v>
      </c>
      <c r="F552" s="112">
        <v>67500</v>
      </c>
    </row>
    <row r="553" spans="1:6" s="2" customFormat="1">
      <c r="A553" s="196" t="s">
        <v>83</v>
      </c>
      <c r="B553" s="198">
        <v>5</v>
      </c>
      <c r="C553" s="198">
        <v>2</v>
      </c>
      <c r="D553" s="199" t="s">
        <v>1055</v>
      </c>
      <c r="E553" s="200" t="s">
        <v>82</v>
      </c>
      <c r="F553" s="112">
        <v>67500</v>
      </c>
    </row>
    <row r="554" spans="1:6" s="201" customFormat="1" ht="30">
      <c r="A554" s="196" t="s">
        <v>1042</v>
      </c>
      <c r="B554" s="198">
        <v>5</v>
      </c>
      <c r="C554" s="198">
        <v>2</v>
      </c>
      <c r="D554" s="199" t="s">
        <v>1056</v>
      </c>
      <c r="E554" s="200" t="s">
        <v>1078</v>
      </c>
      <c r="F554" s="112">
        <v>7500</v>
      </c>
    </row>
    <row r="555" spans="1:6" s="9" customFormat="1">
      <c r="A555" s="196" t="s">
        <v>85</v>
      </c>
      <c r="B555" s="198">
        <v>5</v>
      </c>
      <c r="C555" s="198">
        <v>2</v>
      </c>
      <c r="D555" s="199" t="s">
        <v>1056</v>
      </c>
      <c r="E555" s="200" t="s">
        <v>84</v>
      </c>
      <c r="F555" s="112">
        <v>7500</v>
      </c>
    </row>
    <row r="556" spans="1:6" s="2" customFormat="1">
      <c r="A556" s="196" t="s">
        <v>83</v>
      </c>
      <c r="B556" s="198">
        <v>5</v>
      </c>
      <c r="C556" s="198">
        <v>2</v>
      </c>
      <c r="D556" s="199" t="s">
        <v>1056</v>
      </c>
      <c r="E556" s="200" t="s">
        <v>82</v>
      </c>
      <c r="F556" s="112">
        <v>7500</v>
      </c>
    </row>
    <row r="557" spans="1:6" s="2" customFormat="1">
      <c r="A557" s="196" t="s">
        <v>337</v>
      </c>
      <c r="B557" s="198">
        <v>5</v>
      </c>
      <c r="C557" s="198">
        <v>2</v>
      </c>
      <c r="D557" s="199" t="s">
        <v>912</v>
      </c>
      <c r="E557" s="200" t="s">
        <v>1078</v>
      </c>
      <c r="F557" s="112">
        <v>35000</v>
      </c>
    </row>
    <row r="558" spans="1:6" s="2" customFormat="1">
      <c r="A558" s="196" t="s">
        <v>85</v>
      </c>
      <c r="B558" s="198">
        <v>5</v>
      </c>
      <c r="C558" s="198">
        <v>2</v>
      </c>
      <c r="D558" s="199" t="s">
        <v>912</v>
      </c>
      <c r="E558" s="200" t="s">
        <v>84</v>
      </c>
      <c r="F558" s="112">
        <v>35000</v>
      </c>
    </row>
    <row r="559" spans="1:6" s="2" customFormat="1">
      <c r="A559" s="196" t="s">
        <v>83</v>
      </c>
      <c r="B559" s="198">
        <v>5</v>
      </c>
      <c r="C559" s="198">
        <v>2</v>
      </c>
      <c r="D559" s="199" t="s">
        <v>912</v>
      </c>
      <c r="E559" s="200" t="s">
        <v>82</v>
      </c>
      <c r="F559" s="112">
        <v>35000</v>
      </c>
    </row>
    <row r="560" spans="1:6" s="9" customFormat="1">
      <c r="A560" s="196" t="s">
        <v>333</v>
      </c>
      <c r="B560" s="198">
        <v>5</v>
      </c>
      <c r="C560" s="198">
        <v>2</v>
      </c>
      <c r="D560" s="199" t="s">
        <v>334</v>
      </c>
      <c r="E560" s="200" t="s">
        <v>1078</v>
      </c>
      <c r="F560" s="112">
        <v>13855.8</v>
      </c>
    </row>
    <row r="561" spans="1:6" s="201" customFormat="1" ht="30">
      <c r="A561" s="196" t="s">
        <v>335</v>
      </c>
      <c r="B561" s="198">
        <v>5</v>
      </c>
      <c r="C561" s="198">
        <v>2</v>
      </c>
      <c r="D561" s="199" t="s">
        <v>1057</v>
      </c>
      <c r="E561" s="200" t="s">
        <v>1078</v>
      </c>
      <c r="F561" s="112">
        <v>7535.8</v>
      </c>
    </row>
    <row r="562" spans="1:6" s="2" customFormat="1">
      <c r="A562" s="196" t="s">
        <v>523</v>
      </c>
      <c r="B562" s="198">
        <v>5</v>
      </c>
      <c r="C562" s="198">
        <v>2</v>
      </c>
      <c r="D562" s="199" t="s">
        <v>1057</v>
      </c>
      <c r="E562" s="200" t="s">
        <v>20</v>
      </c>
      <c r="F562" s="112">
        <v>6455.8</v>
      </c>
    </row>
    <row r="563" spans="1:6" s="9" customFormat="1" ht="13.9" customHeight="1">
      <c r="A563" s="196" t="s">
        <v>36</v>
      </c>
      <c r="B563" s="198">
        <v>5</v>
      </c>
      <c r="C563" s="198">
        <v>2</v>
      </c>
      <c r="D563" s="199" t="s">
        <v>1057</v>
      </c>
      <c r="E563" s="200" t="s">
        <v>19</v>
      </c>
      <c r="F563" s="112">
        <v>6455.8</v>
      </c>
    </row>
    <row r="564" spans="1:6" s="201" customFormat="1">
      <c r="A564" s="196" t="s">
        <v>85</v>
      </c>
      <c r="B564" s="198">
        <v>5</v>
      </c>
      <c r="C564" s="198">
        <v>2</v>
      </c>
      <c r="D564" s="199" t="s">
        <v>1057</v>
      </c>
      <c r="E564" s="200" t="s">
        <v>84</v>
      </c>
      <c r="F564" s="112">
        <v>1080</v>
      </c>
    </row>
    <row r="565" spans="1:6" s="2" customFormat="1">
      <c r="A565" s="196" t="s">
        <v>83</v>
      </c>
      <c r="B565" s="198">
        <v>5</v>
      </c>
      <c r="C565" s="198">
        <v>2</v>
      </c>
      <c r="D565" s="199" t="s">
        <v>1057</v>
      </c>
      <c r="E565" s="200" t="s">
        <v>82</v>
      </c>
      <c r="F565" s="112">
        <v>1080</v>
      </c>
    </row>
    <row r="566" spans="1:6" s="2" customFormat="1">
      <c r="A566" s="196" t="s">
        <v>556</v>
      </c>
      <c r="B566" s="198">
        <v>5</v>
      </c>
      <c r="C566" s="198">
        <v>2</v>
      </c>
      <c r="D566" s="199" t="s">
        <v>336</v>
      </c>
      <c r="E566" s="200" t="s">
        <v>1078</v>
      </c>
      <c r="F566" s="112">
        <v>1500</v>
      </c>
    </row>
    <row r="567" spans="1:6" s="9" customFormat="1">
      <c r="A567" s="196" t="s">
        <v>30</v>
      </c>
      <c r="B567" s="198">
        <v>5</v>
      </c>
      <c r="C567" s="198">
        <v>2</v>
      </c>
      <c r="D567" s="199" t="s">
        <v>336</v>
      </c>
      <c r="E567" s="200" t="s">
        <v>4</v>
      </c>
      <c r="F567" s="112">
        <v>1500</v>
      </c>
    </row>
    <row r="568" spans="1:6" s="201" customFormat="1" ht="30">
      <c r="A568" s="196" t="s">
        <v>542</v>
      </c>
      <c r="B568" s="198">
        <v>5</v>
      </c>
      <c r="C568" s="198">
        <v>2</v>
      </c>
      <c r="D568" s="199" t="s">
        <v>336</v>
      </c>
      <c r="E568" s="200" t="s">
        <v>10</v>
      </c>
      <c r="F568" s="112">
        <v>1500</v>
      </c>
    </row>
    <row r="569" spans="1:6" s="9" customFormat="1">
      <c r="A569" s="196" t="s">
        <v>610</v>
      </c>
      <c r="B569" s="198">
        <v>5</v>
      </c>
      <c r="C569" s="198">
        <v>2</v>
      </c>
      <c r="D569" s="199" t="s">
        <v>609</v>
      </c>
      <c r="E569" s="200" t="s">
        <v>1078</v>
      </c>
      <c r="F569" s="112">
        <v>320</v>
      </c>
    </row>
    <row r="570" spans="1:6" s="2" customFormat="1">
      <c r="A570" s="196" t="s">
        <v>523</v>
      </c>
      <c r="B570" s="198">
        <v>5</v>
      </c>
      <c r="C570" s="198">
        <v>2</v>
      </c>
      <c r="D570" s="199" t="s">
        <v>609</v>
      </c>
      <c r="E570" s="200" t="s">
        <v>20</v>
      </c>
      <c r="F570" s="112">
        <v>320</v>
      </c>
    </row>
    <row r="571" spans="1:6" s="2" customFormat="1">
      <c r="A571" s="196" t="s">
        <v>36</v>
      </c>
      <c r="B571" s="198">
        <v>5</v>
      </c>
      <c r="C571" s="198">
        <v>2</v>
      </c>
      <c r="D571" s="199" t="s">
        <v>609</v>
      </c>
      <c r="E571" s="200" t="s">
        <v>19</v>
      </c>
      <c r="F571" s="112">
        <v>320</v>
      </c>
    </row>
    <row r="572" spans="1:6" s="9" customFormat="1" ht="30">
      <c r="A572" s="196" t="s">
        <v>1043</v>
      </c>
      <c r="B572" s="198">
        <v>5</v>
      </c>
      <c r="C572" s="198">
        <v>2</v>
      </c>
      <c r="D572" s="199" t="s">
        <v>1058</v>
      </c>
      <c r="E572" s="200" t="s">
        <v>1078</v>
      </c>
      <c r="F572" s="112">
        <v>4500</v>
      </c>
    </row>
    <row r="573" spans="1:6" s="2" customFormat="1">
      <c r="A573" s="196" t="s">
        <v>85</v>
      </c>
      <c r="B573" s="198">
        <v>5</v>
      </c>
      <c r="C573" s="198">
        <v>2</v>
      </c>
      <c r="D573" s="199" t="s">
        <v>1058</v>
      </c>
      <c r="E573" s="200" t="s">
        <v>84</v>
      </c>
      <c r="F573" s="112">
        <v>4500</v>
      </c>
    </row>
    <row r="574" spans="1:6" s="201" customFormat="1">
      <c r="A574" s="196" t="s">
        <v>83</v>
      </c>
      <c r="B574" s="198">
        <v>5</v>
      </c>
      <c r="C574" s="198">
        <v>2</v>
      </c>
      <c r="D574" s="199" t="s">
        <v>1058</v>
      </c>
      <c r="E574" s="200" t="s">
        <v>82</v>
      </c>
      <c r="F574" s="112">
        <v>4500</v>
      </c>
    </row>
    <row r="575" spans="1:6" s="2" customFormat="1">
      <c r="A575" s="196" t="s">
        <v>176</v>
      </c>
      <c r="B575" s="198">
        <v>5</v>
      </c>
      <c r="C575" s="198">
        <v>2</v>
      </c>
      <c r="D575" s="199" t="s">
        <v>338</v>
      </c>
      <c r="E575" s="200" t="s">
        <v>1078</v>
      </c>
      <c r="F575" s="112">
        <v>16100</v>
      </c>
    </row>
    <row r="576" spans="1:6" s="9" customFormat="1" ht="45">
      <c r="A576" s="196" t="s">
        <v>339</v>
      </c>
      <c r="B576" s="198">
        <v>5</v>
      </c>
      <c r="C576" s="198">
        <v>2</v>
      </c>
      <c r="D576" s="199" t="s">
        <v>340</v>
      </c>
      <c r="E576" s="200" t="s">
        <v>1078</v>
      </c>
      <c r="F576" s="112">
        <v>16100</v>
      </c>
    </row>
    <row r="577" spans="1:6" s="201" customFormat="1">
      <c r="A577" s="196" t="s">
        <v>120</v>
      </c>
      <c r="B577" s="198">
        <v>5</v>
      </c>
      <c r="C577" s="198">
        <v>2</v>
      </c>
      <c r="D577" s="199" t="s">
        <v>341</v>
      </c>
      <c r="E577" s="200" t="s">
        <v>1078</v>
      </c>
      <c r="F577" s="112">
        <v>16100</v>
      </c>
    </row>
    <row r="578" spans="1:6" s="2" customFormat="1">
      <c r="A578" s="196" t="s">
        <v>85</v>
      </c>
      <c r="B578" s="198">
        <v>5</v>
      </c>
      <c r="C578" s="198">
        <v>2</v>
      </c>
      <c r="D578" s="199" t="s">
        <v>341</v>
      </c>
      <c r="E578" s="200" t="s">
        <v>84</v>
      </c>
      <c r="F578" s="112">
        <v>16100</v>
      </c>
    </row>
    <row r="579" spans="1:6" s="2" customFormat="1">
      <c r="A579" s="196" t="s">
        <v>83</v>
      </c>
      <c r="B579" s="198">
        <v>5</v>
      </c>
      <c r="C579" s="198">
        <v>2</v>
      </c>
      <c r="D579" s="199" t="s">
        <v>341</v>
      </c>
      <c r="E579" s="200" t="s">
        <v>82</v>
      </c>
      <c r="F579" s="112">
        <v>16100</v>
      </c>
    </row>
    <row r="580" spans="1:6" s="201" customFormat="1" ht="30">
      <c r="A580" s="196" t="s">
        <v>218</v>
      </c>
      <c r="B580" s="198">
        <v>5</v>
      </c>
      <c r="C580" s="198">
        <v>2</v>
      </c>
      <c r="D580" s="199" t="s">
        <v>219</v>
      </c>
      <c r="E580" s="200" t="s">
        <v>1078</v>
      </c>
      <c r="F580" s="112">
        <v>550</v>
      </c>
    </row>
    <row r="581" spans="1:6" s="2" customFormat="1" ht="30">
      <c r="A581" s="196" t="s">
        <v>342</v>
      </c>
      <c r="B581" s="198">
        <v>5</v>
      </c>
      <c r="C581" s="198">
        <v>2</v>
      </c>
      <c r="D581" s="199" t="s">
        <v>343</v>
      </c>
      <c r="E581" s="200" t="s">
        <v>1078</v>
      </c>
      <c r="F581" s="112">
        <v>550</v>
      </c>
    </row>
    <row r="582" spans="1:6" s="2" customFormat="1" ht="30">
      <c r="A582" s="196" t="s">
        <v>344</v>
      </c>
      <c r="B582" s="198">
        <v>5</v>
      </c>
      <c r="C582" s="198">
        <v>2</v>
      </c>
      <c r="D582" s="199" t="s">
        <v>345</v>
      </c>
      <c r="E582" s="200" t="s">
        <v>1078</v>
      </c>
      <c r="F582" s="112">
        <v>550</v>
      </c>
    </row>
    <row r="583" spans="1:6" s="201" customFormat="1">
      <c r="A583" s="196" t="s">
        <v>523</v>
      </c>
      <c r="B583" s="198">
        <v>5</v>
      </c>
      <c r="C583" s="198">
        <v>2</v>
      </c>
      <c r="D583" s="199" t="s">
        <v>345</v>
      </c>
      <c r="E583" s="200" t="s">
        <v>20</v>
      </c>
      <c r="F583" s="112">
        <v>550</v>
      </c>
    </row>
    <row r="584" spans="1:6" s="2" customFormat="1">
      <c r="A584" s="196" t="s">
        <v>36</v>
      </c>
      <c r="B584" s="198">
        <v>5</v>
      </c>
      <c r="C584" s="198">
        <v>2</v>
      </c>
      <c r="D584" s="199" t="s">
        <v>345</v>
      </c>
      <c r="E584" s="200" t="s">
        <v>19</v>
      </c>
      <c r="F584" s="112">
        <v>550</v>
      </c>
    </row>
    <row r="585" spans="1:6" s="2" customFormat="1">
      <c r="A585" s="196" t="s">
        <v>86</v>
      </c>
      <c r="B585" s="198">
        <v>5</v>
      </c>
      <c r="C585" s="198">
        <v>2</v>
      </c>
      <c r="D585" s="199" t="s">
        <v>257</v>
      </c>
      <c r="E585" s="200" t="s">
        <v>1078</v>
      </c>
      <c r="F585" s="112">
        <v>30</v>
      </c>
    </row>
    <row r="586" spans="1:6" s="201" customFormat="1">
      <c r="A586" s="196" t="s">
        <v>975</v>
      </c>
      <c r="B586" s="198">
        <v>5</v>
      </c>
      <c r="C586" s="198">
        <v>2</v>
      </c>
      <c r="D586" s="199" t="s">
        <v>976</v>
      </c>
      <c r="E586" s="200" t="s">
        <v>1078</v>
      </c>
      <c r="F586" s="112">
        <v>30</v>
      </c>
    </row>
    <row r="587" spans="1:6" s="2" customFormat="1">
      <c r="A587" s="196" t="s">
        <v>30</v>
      </c>
      <c r="B587" s="198">
        <v>5</v>
      </c>
      <c r="C587" s="198">
        <v>2</v>
      </c>
      <c r="D587" s="199" t="s">
        <v>976</v>
      </c>
      <c r="E587" s="200" t="s">
        <v>4</v>
      </c>
      <c r="F587" s="112">
        <v>30</v>
      </c>
    </row>
    <row r="588" spans="1:6" s="2" customFormat="1">
      <c r="A588" s="196" t="s">
        <v>29</v>
      </c>
      <c r="B588" s="198">
        <v>5</v>
      </c>
      <c r="C588" s="198">
        <v>2</v>
      </c>
      <c r="D588" s="199" t="s">
        <v>976</v>
      </c>
      <c r="E588" s="200" t="s">
        <v>28</v>
      </c>
      <c r="F588" s="112">
        <v>30</v>
      </c>
    </row>
    <row r="589" spans="1:6" s="2" customFormat="1">
      <c r="A589" s="196" t="s">
        <v>121</v>
      </c>
      <c r="B589" s="198">
        <v>5</v>
      </c>
      <c r="C589" s="198">
        <v>3</v>
      </c>
      <c r="D589" s="199" t="s">
        <v>1068</v>
      </c>
      <c r="E589" s="200" t="s">
        <v>1078</v>
      </c>
      <c r="F589" s="112">
        <v>15991</v>
      </c>
    </row>
    <row r="590" spans="1:6" s="99" customFormat="1" ht="30">
      <c r="A590" s="196" t="s">
        <v>116</v>
      </c>
      <c r="B590" s="198">
        <v>5</v>
      </c>
      <c r="C590" s="198">
        <v>3</v>
      </c>
      <c r="D590" s="199" t="s">
        <v>327</v>
      </c>
      <c r="E590" s="200" t="s">
        <v>1078</v>
      </c>
      <c r="F590" s="112">
        <v>5800</v>
      </c>
    </row>
    <row r="591" spans="1:6" s="99" customFormat="1" ht="39.6" customHeight="1">
      <c r="A591" s="196" t="s">
        <v>557</v>
      </c>
      <c r="B591" s="198">
        <v>5</v>
      </c>
      <c r="C591" s="198">
        <v>3</v>
      </c>
      <c r="D591" s="199" t="s">
        <v>346</v>
      </c>
      <c r="E591" s="200" t="s">
        <v>1078</v>
      </c>
      <c r="F591" s="112">
        <v>5800</v>
      </c>
    </row>
    <row r="592" spans="1:6" s="2" customFormat="1" ht="30">
      <c r="A592" s="196" t="s">
        <v>347</v>
      </c>
      <c r="B592" s="198">
        <v>5</v>
      </c>
      <c r="C592" s="198">
        <v>3</v>
      </c>
      <c r="D592" s="199" t="s">
        <v>612</v>
      </c>
      <c r="E592" s="200" t="s">
        <v>1078</v>
      </c>
      <c r="F592" s="112">
        <v>4273</v>
      </c>
    </row>
    <row r="593" spans="1:6" s="9" customFormat="1">
      <c r="A593" s="196" t="s">
        <v>349</v>
      </c>
      <c r="B593" s="198">
        <v>5</v>
      </c>
      <c r="C593" s="198">
        <v>3</v>
      </c>
      <c r="D593" s="199" t="s">
        <v>613</v>
      </c>
      <c r="E593" s="200" t="s">
        <v>1078</v>
      </c>
      <c r="F593" s="112">
        <v>3255</v>
      </c>
    </row>
    <row r="594" spans="1:6" s="2" customFormat="1">
      <c r="A594" s="196" t="s">
        <v>523</v>
      </c>
      <c r="B594" s="198">
        <v>5</v>
      </c>
      <c r="C594" s="198">
        <v>3</v>
      </c>
      <c r="D594" s="199" t="s">
        <v>613</v>
      </c>
      <c r="E594" s="200" t="s">
        <v>20</v>
      </c>
      <c r="F594" s="112">
        <v>3255</v>
      </c>
    </row>
    <row r="595" spans="1:6" s="201" customFormat="1">
      <c r="A595" s="196" t="s">
        <v>36</v>
      </c>
      <c r="B595" s="198">
        <v>5</v>
      </c>
      <c r="C595" s="198">
        <v>3</v>
      </c>
      <c r="D595" s="199" t="s">
        <v>613</v>
      </c>
      <c r="E595" s="200" t="s">
        <v>19</v>
      </c>
      <c r="F595" s="112">
        <v>3255</v>
      </c>
    </row>
    <row r="596" spans="1:6" s="2" customFormat="1" ht="30">
      <c r="A596" s="196" t="s">
        <v>350</v>
      </c>
      <c r="B596" s="198">
        <v>5</v>
      </c>
      <c r="C596" s="198">
        <v>3</v>
      </c>
      <c r="D596" s="199" t="s">
        <v>614</v>
      </c>
      <c r="E596" s="200" t="s">
        <v>1078</v>
      </c>
      <c r="F596" s="112">
        <v>1018</v>
      </c>
    </row>
    <row r="597" spans="1:6" s="2" customFormat="1">
      <c r="A597" s="196" t="s">
        <v>523</v>
      </c>
      <c r="B597" s="198">
        <v>5</v>
      </c>
      <c r="C597" s="198">
        <v>3</v>
      </c>
      <c r="D597" s="199" t="s">
        <v>614</v>
      </c>
      <c r="E597" s="200" t="s">
        <v>20</v>
      </c>
      <c r="F597" s="112">
        <v>1018</v>
      </c>
    </row>
    <row r="598" spans="1:6" s="2" customFormat="1">
      <c r="A598" s="196" t="s">
        <v>36</v>
      </c>
      <c r="B598" s="198">
        <v>5</v>
      </c>
      <c r="C598" s="198">
        <v>3</v>
      </c>
      <c r="D598" s="199" t="s">
        <v>614</v>
      </c>
      <c r="E598" s="200" t="s">
        <v>19</v>
      </c>
      <c r="F598" s="112">
        <v>1018</v>
      </c>
    </row>
    <row r="599" spans="1:6" s="2" customFormat="1" ht="45">
      <c r="A599" s="196" t="s">
        <v>616</v>
      </c>
      <c r="B599" s="198">
        <v>5</v>
      </c>
      <c r="C599" s="198">
        <v>3</v>
      </c>
      <c r="D599" s="199" t="s">
        <v>348</v>
      </c>
      <c r="E599" s="200" t="s">
        <v>1078</v>
      </c>
      <c r="F599" s="112">
        <v>1527</v>
      </c>
    </row>
    <row r="600" spans="1:6" s="201" customFormat="1">
      <c r="A600" s="196" t="s">
        <v>617</v>
      </c>
      <c r="B600" s="198">
        <v>5</v>
      </c>
      <c r="C600" s="198">
        <v>3</v>
      </c>
      <c r="D600" s="199" t="s">
        <v>615</v>
      </c>
      <c r="E600" s="200" t="s">
        <v>1078</v>
      </c>
      <c r="F600" s="112">
        <v>1527</v>
      </c>
    </row>
    <row r="601" spans="1:6" s="2" customFormat="1">
      <c r="A601" s="196" t="s">
        <v>523</v>
      </c>
      <c r="B601" s="198">
        <v>5</v>
      </c>
      <c r="C601" s="198">
        <v>3</v>
      </c>
      <c r="D601" s="199" t="s">
        <v>615</v>
      </c>
      <c r="E601" s="200" t="s">
        <v>20</v>
      </c>
      <c r="F601" s="112">
        <v>1527</v>
      </c>
    </row>
    <row r="602" spans="1:6" s="2" customFormat="1">
      <c r="A602" s="196" t="s">
        <v>36</v>
      </c>
      <c r="B602" s="198">
        <v>5</v>
      </c>
      <c r="C602" s="198">
        <v>3</v>
      </c>
      <c r="D602" s="199" t="s">
        <v>615</v>
      </c>
      <c r="E602" s="200" t="s">
        <v>19</v>
      </c>
      <c r="F602" s="112">
        <v>1527</v>
      </c>
    </row>
    <row r="603" spans="1:6" s="9" customFormat="1">
      <c r="A603" s="196" t="s">
        <v>162</v>
      </c>
      <c r="B603" s="198">
        <v>5</v>
      </c>
      <c r="C603" s="198">
        <v>3</v>
      </c>
      <c r="D603" s="199" t="s">
        <v>234</v>
      </c>
      <c r="E603" s="200" t="s">
        <v>1078</v>
      </c>
      <c r="F603" s="112">
        <v>10191</v>
      </c>
    </row>
    <row r="604" spans="1:6" s="2" customFormat="1" ht="30">
      <c r="A604" s="196" t="s">
        <v>163</v>
      </c>
      <c r="B604" s="198">
        <v>5</v>
      </c>
      <c r="C604" s="198">
        <v>3</v>
      </c>
      <c r="D604" s="199" t="s">
        <v>279</v>
      </c>
      <c r="E604" s="200" t="s">
        <v>1078</v>
      </c>
      <c r="F604" s="112">
        <v>10191</v>
      </c>
    </row>
    <row r="605" spans="1:6" s="2" customFormat="1">
      <c r="A605" s="196" t="s">
        <v>351</v>
      </c>
      <c r="B605" s="198">
        <v>5</v>
      </c>
      <c r="C605" s="198">
        <v>3</v>
      </c>
      <c r="D605" s="199" t="s">
        <v>352</v>
      </c>
      <c r="E605" s="200" t="s">
        <v>1078</v>
      </c>
      <c r="F605" s="112">
        <v>10191</v>
      </c>
    </row>
    <row r="606" spans="1:6" s="201" customFormat="1">
      <c r="A606" s="196" t="s">
        <v>184</v>
      </c>
      <c r="B606" s="198">
        <v>5</v>
      </c>
      <c r="C606" s="198">
        <v>3</v>
      </c>
      <c r="D606" s="199" t="s">
        <v>353</v>
      </c>
      <c r="E606" s="200" t="s">
        <v>1078</v>
      </c>
      <c r="F606" s="112">
        <v>4600</v>
      </c>
    </row>
    <row r="607" spans="1:6" s="2" customFormat="1">
      <c r="A607" s="196" t="s">
        <v>523</v>
      </c>
      <c r="B607" s="198">
        <v>5</v>
      </c>
      <c r="C607" s="198">
        <v>3</v>
      </c>
      <c r="D607" s="199" t="s">
        <v>353</v>
      </c>
      <c r="E607" s="200" t="s">
        <v>20</v>
      </c>
      <c r="F607" s="112">
        <v>4600</v>
      </c>
    </row>
    <row r="608" spans="1:6" s="2" customFormat="1">
      <c r="A608" s="196" t="s">
        <v>36</v>
      </c>
      <c r="B608" s="198">
        <v>5</v>
      </c>
      <c r="C608" s="198">
        <v>3</v>
      </c>
      <c r="D608" s="199" t="s">
        <v>353</v>
      </c>
      <c r="E608" s="200" t="s">
        <v>19</v>
      </c>
      <c r="F608" s="112">
        <v>4600</v>
      </c>
    </row>
    <row r="609" spans="1:6" s="201" customFormat="1">
      <c r="A609" s="196" t="s">
        <v>185</v>
      </c>
      <c r="B609" s="198">
        <v>5</v>
      </c>
      <c r="C609" s="198">
        <v>3</v>
      </c>
      <c r="D609" s="199" t="s">
        <v>354</v>
      </c>
      <c r="E609" s="200" t="s">
        <v>1078</v>
      </c>
      <c r="F609" s="112">
        <v>600</v>
      </c>
    </row>
    <row r="610" spans="1:6" s="2" customFormat="1">
      <c r="A610" s="196" t="s">
        <v>523</v>
      </c>
      <c r="B610" s="198">
        <v>5</v>
      </c>
      <c r="C610" s="198">
        <v>3</v>
      </c>
      <c r="D610" s="199" t="s">
        <v>354</v>
      </c>
      <c r="E610" s="200" t="s">
        <v>20</v>
      </c>
      <c r="F610" s="112">
        <v>600</v>
      </c>
    </row>
    <row r="611" spans="1:6" s="2" customFormat="1">
      <c r="A611" s="196" t="s">
        <v>36</v>
      </c>
      <c r="B611" s="198">
        <v>5</v>
      </c>
      <c r="C611" s="198">
        <v>3</v>
      </c>
      <c r="D611" s="199" t="s">
        <v>354</v>
      </c>
      <c r="E611" s="200" t="s">
        <v>19</v>
      </c>
      <c r="F611" s="112">
        <v>600</v>
      </c>
    </row>
    <row r="612" spans="1:6" s="2" customFormat="1" ht="30">
      <c r="A612" s="196" t="s">
        <v>355</v>
      </c>
      <c r="B612" s="198">
        <v>5</v>
      </c>
      <c r="C612" s="198">
        <v>3</v>
      </c>
      <c r="D612" s="199" t="s">
        <v>356</v>
      </c>
      <c r="E612" s="200" t="s">
        <v>1078</v>
      </c>
      <c r="F612" s="112">
        <v>300</v>
      </c>
    </row>
    <row r="613" spans="1:6" s="201" customFormat="1">
      <c r="A613" s="196" t="s">
        <v>523</v>
      </c>
      <c r="B613" s="198">
        <v>5</v>
      </c>
      <c r="C613" s="198">
        <v>3</v>
      </c>
      <c r="D613" s="199" t="s">
        <v>356</v>
      </c>
      <c r="E613" s="200" t="s">
        <v>20</v>
      </c>
      <c r="F613" s="112">
        <v>300</v>
      </c>
    </row>
    <row r="614" spans="1:6" s="2" customFormat="1">
      <c r="A614" s="196" t="s">
        <v>36</v>
      </c>
      <c r="B614" s="198">
        <v>5</v>
      </c>
      <c r="C614" s="198">
        <v>3</v>
      </c>
      <c r="D614" s="199" t="s">
        <v>356</v>
      </c>
      <c r="E614" s="200" t="s">
        <v>19</v>
      </c>
      <c r="F614" s="112">
        <v>300</v>
      </c>
    </row>
    <row r="615" spans="1:6" s="2" customFormat="1">
      <c r="A615" s="196" t="s">
        <v>501</v>
      </c>
      <c r="B615" s="198">
        <v>5</v>
      </c>
      <c r="C615" s="198">
        <v>3</v>
      </c>
      <c r="D615" s="199" t="s">
        <v>357</v>
      </c>
      <c r="E615" s="200" t="s">
        <v>1078</v>
      </c>
      <c r="F615" s="112">
        <v>3891</v>
      </c>
    </row>
    <row r="616" spans="1:6" s="9" customFormat="1" ht="45">
      <c r="A616" s="196" t="s">
        <v>34</v>
      </c>
      <c r="B616" s="198">
        <v>5</v>
      </c>
      <c r="C616" s="198">
        <v>3</v>
      </c>
      <c r="D616" s="199" t="s">
        <v>357</v>
      </c>
      <c r="E616" s="200" t="s">
        <v>33</v>
      </c>
      <c r="F616" s="112">
        <v>3891</v>
      </c>
    </row>
    <row r="617" spans="1:6" s="201" customFormat="1">
      <c r="A617" s="196" t="s">
        <v>32</v>
      </c>
      <c r="B617" s="198">
        <v>5</v>
      </c>
      <c r="C617" s="198">
        <v>3</v>
      </c>
      <c r="D617" s="199" t="s">
        <v>357</v>
      </c>
      <c r="E617" s="200" t="s">
        <v>31</v>
      </c>
      <c r="F617" s="112">
        <v>3891</v>
      </c>
    </row>
    <row r="618" spans="1:6" s="2" customFormat="1" ht="13.9" customHeight="1">
      <c r="A618" s="196" t="s">
        <v>35</v>
      </c>
      <c r="B618" s="198">
        <v>5</v>
      </c>
      <c r="C618" s="198">
        <v>3</v>
      </c>
      <c r="D618" s="199" t="s">
        <v>358</v>
      </c>
      <c r="E618" s="200" t="s">
        <v>1078</v>
      </c>
      <c r="F618" s="112">
        <v>800</v>
      </c>
    </row>
    <row r="619" spans="1:6" s="2" customFormat="1">
      <c r="A619" s="196" t="s">
        <v>523</v>
      </c>
      <c r="B619" s="198">
        <v>5</v>
      </c>
      <c r="C619" s="198">
        <v>3</v>
      </c>
      <c r="D619" s="199" t="s">
        <v>358</v>
      </c>
      <c r="E619" s="200" t="s">
        <v>20</v>
      </c>
      <c r="F619" s="112">
        <v>600</v>
      </c>
    </row>
    <row r="620" spans="1:6" s="2" customFormat="1">
      <c r="A620" s="196" t="s">
        <v>36</v>
      </c>
      <c r="B620" s="198">
        <v>5</v>
      </c>
      <c r="C620" s="198">
        <v>3</v>
      </c>
      <c r="D620" s="199" t="s">
        <v>358</v>
      </c>
      <c r="E620" s="200" t="s">
        <v>19</v>
      </c>
      <c r="F620" s="112">
        <v>600</v>
      </c>
    </row>
    <row r="621" spans="1:6" s="9" customFormat="1">
      <c r="A621" s="196" t="s">
        <v>30</v>
      </c>
      <c r="B621" s="198">
        <v>5</v>
      </c>
      <c r="C621" s="198">
        <v>3</v>
      </c>
      <c r="D621" s="199" t="s">
        <v>358</v>
      </c>
      <c r="E621" s="200" t="s">
        <v>4</v>
      </c>
      <c r="F621" s="112">
        <v>200</v>
      </c>
    </row>
    <row r="622" spans="1:6" s="2" customFormat="1">
      <c r="A622" s="196" t="s">
        <v>29</v>
      </c>
      <c r="B622" s="198">
        <v>5</v>
      </c>
      <c r="C622" s="198">
        <v>3</v>
      </c>
      <c r="D622" s="199" t="s">
        <v>358</v>
      </c>
      <c r="E622" s="200" t="s">
        <v>28</v>
      </c>
      <c r="F622" s="112">
        <v>200</v>
      </c>
    </row>
    <row r="623" spans="1:6" s="2" customFormat="1">
      <c r="A623" s="196" t="s">
        <v>122</v>
      </c>
      <c r="B623" s="198">
        <v>6</v>
      </c>
      <c r="C623" s="198">
        <v>0</v>
      </c>
      <c r="D623" s="199" t="s">
        <v>1068</v>
      </c>
      <c r="E623" s="200" t="s">
        <v>1078</v>
      </c>
      <c r="F623" s="112">
        <v>17000</v>
      </c>
    </row>
    <row r="624" spans="1:6" s="2" customFormat="1">
      <c r="A624" s="196" t="s">
        <v>123</v>
      </c>
      <c r="B624" s="198">
        <v>6</v>
      </c>
      <c r="C624" s="198">
        <v>2</v>
      </c>
      <c r="D624" s="199" t="s">
        <v>1068</v>
      </c>
      <c r="E624" s="200" t="s">
        <v>1078</v>
      </c>
      <c r="F624" s="112">
        <v>15153.3</v>
      </c>
    </row>
    <row r="625" spans="1:6" s="2" customFormat="1" ht="30">
      <c r="A625" s="196" t="s">
        <v>124</v>
      </c>
      <c r="B625" s="198">
        <v>6</v>
      </c>
      <c r="C625" s="198">
        <v>2</v>
      </c>
      <c r="D625" s="199" t="s">
        <v>359</v>
      </c>
      <c r="E625" s="200" t="s">
        <v>1078</v>
      </c>
      <c r="F625" s="112">
        <v>15153.3</v>
      </c>
    </row>
    <row r="626" spans="1:6" s="2" customFormat="1" ht="30">
      <c r="A626" s="196" t="s">
        <v>360</v>
      </c>
      <c r="B626" s="198">
        <v>6</v>
      </c>
      <c r="C626" s="198">
        <v>2</v>
      </c>
      <c r="D626" s="199" t="s">
        <v>361</v>
      </c>
      <c r="E626" s="200" t="s">
        <v>1078</v>
      </c>
      <c r="F626" s="112">
        <v>15153.3</v>
      </c>
    </row>
    <row r="627" spans="1:6" s="2" customFormat="1">
      <c r="A627" s="196" t="s">
        <v>125</v>
      </c>
      <c r="B627" s="198">
        <v>6</v>
      </c>
      <c r="C627" s="198">
        <v>2</v>
      </c>
      <c r="D627" s="199" t="s">
        <v>362</v>
      </c>
      <c r="E627" s="200" t="s">
        <v>1078</v>
      </c>
      <c r="F627" s="112">
        <v>3153.3</v>
      </c>
    </row>
    <row r="628" spans="1:6" s="2" customFormat="1">
      <c r="A628" s="196" t="s">
        <v>523</v>
      </c>
      <c r="B628" s="198">
        <v>6</v>
      </c>
      <c r="C628" s="198">
        <v>2</v>
      </c>
      <c r="D628" s="199" t="s">
        <v>362</v>
      </c>
      <c r="E628" s="200" t="s">
        <v>20</v>
      </c>
      <c r="F628" s="112">
        <v>3103.3</v>
      </c>
    </row>
    <row r="629" spans="1:6" s="2" customFormat="1">
      <c r="A629" s="196" t="s">
        <v>36</v>
      </c>
      <c r="B629" s="198">
        <v>6</v>
      </c>
      <c r="C629" s="198">
        <v>2</v>
      </c>
      <c r="D629" s="199" t="s">
        <v>362</v>
      </c>
      <c r="E629" s="200" t="s">
        <v>19</v>
      </c>
      <c r="F629" s="112">
        <v>3103.3</v>
      </c>
    </row>
    <row r="630" spans="1:6" s="2" customFormat="1">
      <c r="A630" s="196" t="s">
        <v>30</v>
      </c>
      <c r="B630" s="198">
        <v>6</v>
      </c>
      <c r="C630" s="198">
        <v>2</v>
      </c>
      <c r="D630" s="199" t="s">
        <v>362</v>
      </c>
      <c r="E630" s="200" t="s">
        <v>4</v>
      </c>
      <c r="F630" s="112">
        <v>50</v>
      </c>
    </row>
    <row r="631" spans="1:6" s="2" customFormat="1">
      <c r="A631" s="196" t="s">
        <v>29</v>
      </c>
      <c r="B631" s="198">
        <v>6</v>
      </c>
      <c r="C631" s="198">
        <v>2</v>
      </c>
      <c r="D631" s="199" t="s">
        <v>362</v>
      </c>
      <c r="E631" s="200" t="s">
        <v>28</v>
      </c>
      <c r="F631" s="112">
        <v>50</v>
      </c>
    </row>
    <row r="632" spans="1:6" s="2" customFormat="1">
      <c r="A632" s="196" t="s">
        <v>1047</v>
      </c>
      <c r="B632" s="198">
        <v>6</v>
      </c>
      <c r="C632" s="198">
        <v>2</v>
      </c>
      <c r="D632" s="199" t="s">
        <v>1032</v>
      </c>
      <c r="E632" s="200" t="s">
        <v>1078</v>
      </c>
      <c r="F632" s="112">
        <v>12000</v>
      </c>
    </row>
    <row r="633" spans="1:6" s="2" customFormat="1">
      <c r="A633" s="196" t="s">
        <v>523</v>
      </c>
      <c r="B633" s="198">
        <v>6</v>
      </c>
      <c r="C633" s="198">
        <v>2</v>
      </c>
      <c r="D633" s="199" t="s">
        <v>1032</v>
      </c>
      <c r="E633" s="200" t="s">
        <v>20</v>
      </c>
      <c r="F633" s="112">
        <v>12000</v>
      </c>
    </row>
    <row r="634" spans="1:6" s="9" customFormat="1">
      <c r="A634" s="196" t="s">
        <v>36</v>
      </c>
      <c r="B634" s="198">
        <v>6</v>
      </c>
      <c r="C634" s="198">
        <v>2</v>
      </c>
      <c r="D634" s="199" t="s">
        <v>1032</v>
      </c>
      <c r="E634" s="200" t="s">
        <v>19</v>
      </c>
      <c r="F634" s="112">
        <v>12000</v>
      </c>
    </row>
    <row r="635" spans="1:6" s="2" customFormat="1">
      <c r="A635" s="196" t="s">
        <v>126</v>
      </c>
      <c r="B635" s="198">
        <v>6</v>
      </c>
      <c r="C635" s="198">
        <v>5</v>
      </c>
      <c r="D635" s="199" t="s">
        <v>1068</v>
      </c>
      <c r="E635" s="200" t="s">
        <v>1078</v>
      </c>
      <c r="F635" s="112">
        <v>1846.7</v>
      </c>
    </row>
    <row r="636" spans="1:6" s="2" customFormat="1" ht="30">
      <c r="A636" s="196" t="s">
        <v>124</v>
      </c>
      <c r="B636" s="198">
        <v>6</v>
      </c>
      <c r="C636" s="198">
        <v>5</v>
      </c>
      <c r="D636" s="199" t="s">
        <v>359</v>
      </c>
      <c r="E636" s="200" t="s">
        <v>1078</v>
      </c>
      <c r="F636" s="112">
        <v>1846.7</v>
      </c>
    </row>
    <row r="637" spans="1:6" s="9" customFormat="1" ht="30">
      <c r="A637" s="196" t="s">
        <v>363</v>
      </c>
      <c r="B637" s="198">
        <v>6</v>
      </c>
      <c r="C637" s="198">
        <v>5</v>
      </c>
      <c r="D637" s="199" t="s">
        <v>364</v>
      </c>
      <c r="E637" s="200" t="s">
        <v>1078</v>
      </c>
      <c r="F637" s="112">
        <v>115.2</v>
      </c>
    </row>
    <row r="638" spans="1:6" s="2" customFormat="1">
      <c r="A638" s="196" t="s">
        <v>127</v>
      </c>
      <c r="B638" s="198">
        <v>6</v>
      </c>
      <c r="C638" s="198">
        <v>5</v>
      </c>
      <c r="D638" s="199" t="s">
        <v>365</v>
      </c>
      <c r="E638" s="200" t="s">
        <v>1078</v>
      </c>
      <c r="F638" s="112">
        <v>72</v>
      </c>
    </row>
    <row r="639" spans="1:6" s="2" customFormat="1" ht="39.6" customHeight="1">
      <c r="A639" s="196" t="s">
        <v>523</v>
      </c>
      <c r="B639" s="198">
        <v>6</v>
      </c>
      <c r="C639" s="198">
        <v>5</v>
      </c>
      <c r="D639" s="199" t="s">
        <v>365</v>
      </c>
      <c r="E639" s="200" t="s">
        <v>20</v>
      </c>
      <c r="F639" s="112">
        <v>72</v>
      </c>
    </row>
    <row r="640" spans="1:6" s="2" customFormat="1">
      <c r="A640" s="196" t="s">
        <v>36</v>
      </c>
      <c r="B640" s="198">
        <v>6</v>
      </c>
      <c r="C640" s="198">
        <v>5</v>
      </c>
      <c r="D640" s="199" t="s">
        <v>365</v>
      </c>
      <c r="E640" s="200" t="s">
        <v>19</v>
      </c>
      <c r="F640" s="112">
        <v>72</v>
      </c>
    </row>
    <row r="641" spans="1:6" s="2" customFormat="1">
      <c r="A641" s="196" t="s">
        <v>128</v>
      </c>
      <c r="B641" s="198">
        <v>6</v>
      </c>
      <c r="C641" s="198">
        <v>5</v>
      </c>
      <c r="D641" s="199" t="s">
        <v>366</v>
      </c>
      <c r="E641" s="200" t="s">
        <v>1078</v>
      </c>
      <c r="F641" s="112">
        <v>43.2</v>
      </c>
    </row>
    <row r="642" spans="1:6" s="2" customFormat="1">
      <c r="A642" s="196" t="s">
        <v>523</v>
      </c>
      <c r="B642" s="198">
        <v>6</v>
      </c>
      <c r="C642" s="198">
        <v>5</v>
      </c>
      <c r="D642" s="199" t="s">
        <v>366</v>
      </c>
      <c r="E642" s="200" t="s">
        <v>20</v>
      </c>
      <c r="F642" s="112">
        <v>43.2</v>
      </c>
    </row>
    <row r="643" spans="1:6" s="2" customFormat="1">
      <c r="A643" s="196" t="s">
        <v>36</v>
      </c>
      <c r="B643" s="198">
        <v>6</v>
      </c>
      <c r="C643" s="198">
        <v>5</v>
      </c>
      <c r="D643" s="199" t="s">
        <v>366</v>
      </c>
      <c r="E643" s="200" t="s">
        <v>19</v>
      </c>
      <c r="F643" s="112">
        <v>43.2</v>
      </c>
    </row>
    <row r="644" spans="1:6" s="9" customFormat="1">
      <c r="A644" s="196" t="s">
        <v>367</v>
      </c>
      <c r="B644" s="198">
        <v>6</v>
      </c>
      <c r="C644" s="198">
        <v>5</v>
      </c>
      <c r="D644" s="199" t="s">
        <v>368</v>
      </c>
      <c r="E644" s="200" t="s">
        <v>1078</v>
      </c>
      <c r="F644" s="112">
        <v>431.5</v>
      </c>
    </row>
    <row r="645" spans="1:6" s="2" customFormat="1">
      <c r="A645" s="196" t="s">
        <v>129</v>
      </c>
      <c r="B645" s="198">
        <v>6</v>
      </c>
      <c r="C645" s="198">
        <v>5</v>
      </c>
      <c r="D645" s="199" t="s">
        <v>369</v>
      </c>
      <c r="E645" s="200" t="s">
        <v>1078</v>
      </c>
      <c r="F645" s="112">
        <v>431.5</v>
      </c>
    </row>
    <row r="646" spans="1:6" s="2" customFormat="1">
      <c r="A646" s="196" t="s">
        <v>523</v>
      </c>
      <c r="B646" s="198">
        <v>6</v>
      </c>
      <c r="C646" s="198">
        <v>5</v>
      </c>
      <c r="D646" s="199" t="s">
        <v>369</v>
      </c>
      <c r="E646" s="200" t="s">
        <v>20</v>
      </c>
      <c r="F646" s="112">
        <v>431.5</v>
      </c>
    </row>
    <row r="647" spans="1:6" s="9" customFormat="1">
      <c r="A647" s="196" t="s">
        <v>36</v>
      </c>
      <c r="B647" s="198">
        <v>6</v>
      </c>
      <c r="C647" s="198">
        <v>5</v>
      </c>
      <c r="D647" s="199" t="s">
        <v>369</v>
      </c>
      <c r="E647" s="200" t="s">
        <v>19</v>
      </c>
      <c r="F647" s="112">
        <v>431.5</v>
      </c>
    </row>
    <row r="648" spans="1:6" s="9" customFormat="1" ht="30">
      <c r="A648" s="196" t="s">
        <v>370</v>
      </c>
      <c r="B648" s="198">
        <v>6</v>
      </c>
      <c r="C648" s="198">
        <v>5</v>
      </c>
      <c r="D648" s="199" t="s">
        <v>371</v>
      </c>
      <c r="E648" s="200" t="s">
        <v>1078</v>
      </c>
      <c r="F648" s="112">
        <v>1300</v>
      </c>
    </row>
    <row r="649" spans="1:6" s="9" customFormat="1">
      <c r="A649" s="196" t="s">
        <v>130</v>
      </c>
      <c r="B649" s="198">
        <v>6</v>
      </c>
      <c r="C649" s="198">
        <v>5</v>
      </c>
      <c r="D649" s="199" t="s">
        <v>372</v>
      </c>
      <c r="E649" s="200" t="s">
        <v>1078</v>
      </c>
      <c r="F649" s="112">
        <v>1300</v>
      </c>
    </row>
    <row r="650" spans="1:6" s="9" customFormat="1">
      <c r="A650" s="196" t="s">
        <v>523</v>
      </c>
      <c r="B650" s="198">
        <v>6</v>
      </c>
      <c r="C650" s="198">
        <v>5</v>
      </c>
      <c r="D650" s="199" t="s">
        <v>372</v>
      </c>
      <c r="E650" s="200" t="s">
        <v>20</v>
      </c>
      <c r="F650" s="112">
        <v>1300</v>
      </c>
    </row>
    <row r="651" spans="1:6" s="9" customFormat="1">
      <c r="A651" s="196" t="s">
        <v>36</v>
      </c>
      <c r="B651" s="198">
        <v>6</v>
      </c>
      <c r="C651" s="198">
        <v>5</v>
      </c>
      <c r="D651" s="199" t="s">
        <v>372</v>
      </c>
      <c r="E651" s="200" t="s">
        <v>19</v>
      </c>
      <c r="F651" s="112">
        <v>1300</v>
      </c>
    </row>
    <row r="652" spans="1:6" s="9" customFormat="1">
      <c r="A652" s="196" t="s">
        <v>75</v>
      </c>
      <c r="B652" s="198">
        <v>7</v>
      </c>
      <c r="C652" s="198">
        <v>0</v>
      </c>
      <c r="D652" s="199" t="s">
        <v>1068</v>
      </c>
      <c r="E652" s="200" t="s">
        <v>1078</v>
      </c>
      <c r="F652" s="112">
        <v>1386594</v>
      </c>
    </row>
    <row r="653" spans="1:6" s="9" customFormat="1">
      <c r="A653" s="196" t="s">
        <v>71</v>
      </c>
      <c r="B653" s="198">
        <v>7</v>
      </c>
      <c r="C653" s="198">
        <v>1</v>
      </c>
      <c r="D653" s="199" t="s">
        <v>1068</v>
      </c>
      <c r="E653" s="200" t="s">
        <v>1078</v>
      </c>
      <c r="F653" s="112">
        <v>466325.3</v>
      </c>
    </row>
    <row r="654" spans="1:6" s="9" customFormat="1" ht="30">
      <c r="A654" s="196" t="s">
        <v>67</v>
      </c>
      <c r="B654" s="198">
        <v>7</v>
      </c>
      <c r="C654" s="198">
        <v>1</v>
      </c>
      <c r="D654" s="199" t="s">
        <v>274</v>
      </c>
      <c r="E654" s="200" t="s">
        <v>1078</v>
      </c>
      <c r="F654" s="112">
        <v>276.39999999999998</v>
      </c>
    </row>
    <row r="655" spans="1:6" s="9" customFormat="1">
      <c r="A655" s="196" t="s">
        <v>66</v>
      </c>
      <c r="B655" s="198">
        <v>7</v>
      </c>
      <c r="C655" s="198">
        <v>1</v>
      </c>
      <c r="D655" s="199" t="s">
        <v>386</v>
      </c>
      <c r="E655" s="200" t="s">
        <v>1078</v>
      </c>
      <c r="F655" s="112">
        <v>276.39999999999998</v>
      </c>
    </row>
    <row r="656" spans="1:6" s="9" customFormat="1">
      <c r="A656" s="196" t="s">
        <v>497</v>
      </c>
      <c r="B656" s="198">
        <v>7</v>
      </c>
      <c r="C656" s="198">
        <v>1</v>
      </c>
      <c r="D656" s="199" t="s">
        <v>387</v>
      </c>
      <c r="E656" s="200" t="s">
        <v>1078</v>
      </c>
      <c r="F656" s="112">
        <v>91.8</v>
      </c>
    </row>
    <row r="657" spans="1:6" s="9" customFormat="1">
      <c r="A657" s="196" t="s">
        <v>388</v>
      </c>
      <c r="B657" s="198">
        <v>7</v>
      </c>
      <c r="C657" s="198">
        <v>1</v>
      </c>
      <c r="D657" s="199" t="s">
        <v>389</v>
      </c>
      <c r="E657" s="200" t="s">
        <v>1078</v>
      </c>
      <c r="F657" s="112">
        <v>91.8</v>
      </c>
    </row>
    <row r="658" spans="1:6" s="9" customFormat="1" ht="30">
      <c r="A658" s="196" t="s">
        <v>27</v>
      </c>
      <c r="B658" s="198">
        <v>7</v>
      </c>
      <c r="C658" s="198">
        <v>1</v>
      </c>
      <c r="D658" s="199" t="s">
        <v>389</v>
      </c>
      <c r="E658" s="200" t="s">
        <v>5</v>
      </c>
      <c r="F658" s="112">
        <v>91.8</v>
      </c>
    </row>
    <row r="659" spans="1:6" s="9" customFormat="1">
      <c r="A659" s="196" t="s">
        <v>26</v>
      </c>
      <c r="B659" s="198">
        <v>7</v>
      </c>
      <c r="C659" s="198">
        <v>1</v>
      </c>
      <c r="D659" s="199" t="s">
        <v>389</v>
      </c>
      <c r="E659" s="200" t="s">
        <v>6</v>
      </c>
      <c r="F659" s="112">
        <v>68</v>
      </c>
    </row>
    <row r="660" spans="1:6" s="9" customFormat="1">
      <c r="A660" s="196" t="s">
        <v>41</v>
      </c>
      <c r="B660" s="198">
        <v>7</v>
      </c>
      <c r="C660" s="198">
        <v>1</v>
      </c>
      <c r="D660" s="199" t="s">
        <v>389</v>
      </c>
      <c r="E660" s="200" t="s">
        <v>40</v>
      </c>
      <c r="F660" s="112">
        <v>23.8</v>
      </c>
    </row>
    <row r="661" spans="1:6" s="9" customFormat="1" ht="45">
      <c r="A661" s="196" t="s">
        <v>390</v>
      </c>
      <c r="B661" s="198">
        <v>7</v>
      </c>
      <c r="C661" s="198">
        <v>1</v>
      </c>
      <c r="D661" s="199" t="s">
        <v>391</v>
      </c>
      <c r="E661" s="200" t="s">
        <v>1078</v>
      </c>
      <c r="F661" s="112">
        <v>184.6</v>
      </c>
    </row>
    <row r="662" spans="1:6" s="9" customFormat="1">
      <c r="A662" s="196" t="s">
        <v>392</v>
      </c>
      <c r="B662" s="198">
        <v>7</v>
      </c>
      <c r="C662" s="198">
        <v>1</v>
      </c>
      <c r="D662" s="199" t="s">
        <v>393</v>
      </c>
      <c r="E662" s="200" t="s">
        <v>1078</v>
      </c>
      <c r="F662" s="112">
        <v>184.6</v>
      </c>
    </row>
    <row r="663" spans="1:6" s="9" customFormat="1" ht="30">
      <c r="A663" s="196" t="s">
        <v>27</v>
      </c>
      <c r="B663" s="198">
        <v>7</v>
      </c>
      <c r="C663" s="198">
        <v>1</v>
      </c>
      <c r="D663" s="199" t="s">
        <v>393</v>
      </c>
      <c r="E663" s="200" t="s">
        <v>5</v>
      </c>
      <c r="F663" s="112">
        <v>184.6</v>
      </c>
    </row>
    <row r="664" spans="1:6" s="9" customFormat="1">
      <c r="A664" s="196" t="s">
        <v>26</v>
      </c>
      <c r="B664" s="198">
        <v>7</v>
      </c>
      <c r="C664" s="198">
        <v>1</v>
      </c>
      <c r="D664" s="199" t="s">
        <v>393</v>
      </c>
      <c r="E664" s="200" t="s">
        <v>6</v>
      </c>
      <c r="F664" s="112">
        <v>98.4</v>
      </c>
    </row>
    <row r="665" spans="1:6" s="9" customFormat="1">
      <c r="A665" s="196" t="s">
        <v>41</v>
      </c>
      <c r="B665" s="198">
        <v>7</v>
      </c>
      <c r="C665" s="198">
        <v>1</v>
      </c>
      <c r="D665" s="199" t="s">
        <v>393</v>
      </c>
      <c r="E665" s="200" t="s">
        <v>40</v>
      </c>
      <c r="F665" s="112">
        <v>86.2</v>
      </c>
    </row>
    <row r="666" spans="1:6" s="9" customFormat="1" ht="30">
      <c r="A666" s="196" t="s">
        <v>23</v>
      </c>
      <c r="B666" s="198">
        <v>7</v>
      </c>
      <c r="C666" s="198">
        <v>1</v>
      </c>
      <c r="D666" s="199" t="s">
        <v>198</v>
      </c>
      <c r="E666" s="200" t="s">
        <v>1078</v>
      </c>
      <c r="F666" s="112">
        <v>462048.9</v>
      </c>
    </row>
    <row r="667" spans="1:6" s="9" customFormat="1">
      <c r="A667" s="196" t="s">
        <v>22</v>
      </c>
      <c r="B667" s="198">
        <v>7</v>
      </c>
      <c r="C667" s="198">
        <v>1</v>
      </c>
      <c r="D667" s="199" t="s">
        <v>373</v>
      </c>
      <c r="E667" s="200" t="s">
        <v>1078</v>
      </c>
      <c r="F667" s="112">
        <v>462048.9</v>
      </c>
    </row>
    <row r="668" spans="1:6" s="9" customFormat="1" ht="45">
      <c r="A668" s="196" t="s">
        <v>374</v>
      </c>
      <c r="B668" s="198">
        <v>7</v>
      </c>
      <c r="C668" s="198">
        <v>1</v>
      </c>
      <c r="D668" s="199" t="s">
        <v>375</v>
      </c>
      <c r="E668" s="200" t="s">
        <v>1078</v>
      </c>
      <c r="F668" s="112">
        <v>462048.9</v>
      </c>
    </row>
    <row r="669" spans="1:6" s="9" customFormat="1">
      <c r="A669" s="196" t="s">
        <v>64</v>
      </c>
      <c r="B669" s="198">
        <v>7</v>
      </c>
      <c r="C669" s="198">
        <v>1</v>
      </c>
      <c r="D669" s="199" t="s">
        <v>1059</v>
      </c>
      <c r="E669" s="200" t="s">
        <v>1078</v>
      </c>
      <c r="F669" s="112">
        <v>10289</v>
      </c>
    </row>
    <row r="670" spans="1:6" s="9" customFormat="1" ht="30">
      <c r="A670" s="196" t="s">
        <v>27</v>
      </c>
      <c r="B670" s="198">
        <v>7</v>
      </c>
      <c r="C670" s="198">
        <v>1</v>
      </c>
      <c r="D670" s="199" t="s">
        <v>1059</v>
      </c>
      <c r="E670" s="200" t="s">
        <v>5</v>
      </c>
      <c r="F670" s="112">
        <v>10289</v>
      </c>
    </row>
    <row r="671" spans="1:6" s="9" customFormat="1">
      <c r="A671" s="196" t="s">
        <v>26</v>
      </c>
      <c r="B671" s="198">
        <v>7</v>
      </c>
      <c r="C671" s="198">
        <v>1</v>
      </c>
      <c r="D671" s="199" t="s">
        <v>1059</v>
      </c>
      <c r="E671" s="200" t="s">
        <v>6</v>
      </c>
      <c r="F671" s="112">
        <v>5289</v>
      </c>
    </row>
    <row r="672" spans="1:6" s="9" customFormat="1">
      <c r="A672" s="196" t="s">
        <v>41</v>
      </c>
      <c r="B672" s="198">
        <v>7</v>
      </c>
      <c r="C672" s="198">
        <v>1</v>
      </c>
      <c r="D672" s="199" t="s">
        <v>1059</v>
      </c>
      <c r="E672" s="200" t="s">
        <v>40</v>
      </c>
      <c r="F672" s="112">
        <v>5000</v>
      </c>
    </row>
    <row r="673" spans="1:6" s="9" customFormat="1">
      <c r="A673" s="196" t="s">
        <v>501</v>
      </c>
      <c r="B673" s="198">
        <v>7</v>
      </c>
      <c r="C673" s="198">
        <v>1</v>
      </c>
      <c r="D673" s="199" t="s">
        <v>376</v>
      </c>
      <c r="E673" s="200" t="s">
        <v>1078</v>
      </c>
      <c r="F673" s="112">
        <v>93838.2</v>
      </c>
    </row>
    <row r="674" spans="1:6" s="9" customFormat="1" ht="30">
      <c r="A674" s="196" t="s">
        <v>27</v>
      </c>
      <c r="B674" s="198">
        <v>7</v>
      </c>
      <c r="C674" s="198">
        <v>1</v>
      </c>
      <c r="D674" s="199" t="s">
        <v>376</v>
      </c>
      <c r="E674" s="200" t="s">
        <v>5</v>
      </c>
      <c r="F674" s="112">
        <v>93838.2</v>
      </c>
    </row>
    <row r="675" spans="1:6" s="9" customFormat="1">
      <c r="A675" s="196" t="s">
        <v>26</v>
      </c>
      <c r="B675" s="198">
        <v>7</v>
      </c>
      <c r="C675" s="198">
        <v>1</v>
      </c>
      <c r="D675" s="199" t="s">
        <v>376</v>
      </c>
      <c r="E675" s="200" t="s">
        <v>6</v>
      </c>
      <c r="F675" s="112">
        <v>55909.4</v>
      </c>
    </row>
    <row r="676" spans="1:6" s="9" customFormat="1">
      <c r="A676" s="196" t="s">
        <v>41</v>
      </c>
      <c r="B676" s="198">
        <v>7</v>
      </c>
      <c r="C676" s="198">
        <v>1</v>
      </c>
      <c r="D676" s="199" t="s">
        <v>376</v>
      </c>
      <c r="E676" s="200" t="s">
        <v>40</v>
      </c>
      <c r="F676" s="112">
        <v>37928.800000000003</v>
      </c>
    </row>
    <row r="677" spans="1:6" s="9" customFormat="1">
      <c r="A677" s="196" t="s">
        <v>35</v>
      </c>
      <c r="B677" s="198">
        <v>7</v>
      </c>
      <c r="C677" s="198">
        <v>1</v>
      </c>
      <c r="D677" s="199" t="s">
        <v>377</v>
      </c>
      <c r="E677" s="200" t="s">
        <v>1078</v>
      </c>
      <c r="F677" s="112">
        <v>48896.7</v>
      </c>
    </row>
    <row r="678" spans="1:6" s="9" customFormat="1" ht="30">
      <c r="A678" s="196" t="s">
        <v>27</v>
      </c>
      <c r="B678" s="198">
        <v>7</v>
      </c>
      <c r="C678" s="198">
        <v>1</v>
      </c>
      <c r="D678" s="199" t="s">
        <v>377</v>
      </c>
      <c r="E678" s="200" t="s">
        <v>5</v>
      </c>
      <c r="F678" s="112">
        <v>48896.7</v>
      </c>
    </row>
    <row r="679" spans="1:6" s="9" customFormat="1">
      <c r="A679" s="196" t="s">
        <v>26</v>
      </c>
      <c r="B679" s="198">
        <v>7</v>
      </c>
      <c r="C679" s="198">
        <v>1</v>
      </c>
      <c r="D679" s="199" t="s">
        <v>377</v>
      </c>
      <c r="E679" s="200" t="s">
        <v>6</v>
      </c>
      <c r="F679" s="112">
        <v>26504.2</v>
      </c>
    </row>
    <row r="680" spans="1:6" s="9" customFormat="1">
      <c r="A680" s="196" t="s">
        <v>41</v>
      </c>
      <c r="B680" s="198">
        <v>7</v>
      </c>
      <c r="C680" s="198">
        <v>1</v>
      </c>
      <c r="D680" s="199" t="s">
        <v>377</v>
      </c>
      <c r="E680" s="200" t="s">
        <v>40</v>
      </c>
      <c r="F680" s="112">
        <v>22392.5</v>
      </c>
    </row>
    <row r="681" spans="1:6" s="9" customFormat="1" ht="75">
      <c r="A681" s="196" t="s">
        <v>70</v>
      </c>
      <c r="B681" s="198">
        <v>7</v>
      </c>
      <c r="C681" s="198">
        <v>1</v>
      </c>
      <c r="D681" s="199" t="s">
        <v>378</v>
      </c>
      <c r="E681" s="200" t="s">
        <v>1078</v>
      </c>
      <c r="F681" s="112">
        <v>307025</v>
      </c>
    </row>
    <row r="682" spans="1:6" s="9" customFormat="1" ht="30">
      <c r="A682" s="196" t="s">
        <v>27</v>
      </c>
      <c r="B682" s="198">
        <v>7</v>
      </c>
      <c r="C682" s="198">
        <v>1</v>
      </c>
      <c r="D682" s="199" t="s">
        <v>378</v>
      </c>
      <c r="E682" s="200" t="s">
        <v>5</v>
      </c>
      <c r="F682" s="112">
        <v>307025</v>
      </c>
    </row>
    <row r="683" spans="1:6" s="9" customFormat="1">
      <c r="A683" s="196" t="s">
        <v>26</v>
      </c>
      <c r="B683" s="198">
        <v>7</v>
      </c>
      <c r="C683" s="198">
        <v>1</v>
      </c>
      <c r="D683" s="199" t="s">
        <v>378</v>
      </c>
      <c r="E683" s="200" t="s">
        <v>6</v>
      </c>
      <c r="F683" s="112">
        <v>169360.4</v>
      </c>
    </row>
    <row r="684" spans="1:6" s="9" customFormat="1">
      <c r="A684" s="196" t="s">
        <v>41</v>
      </c>
      <c r="B684" s="198">
        <v>7</v>
      </c>
      <c r="C684" s="198">
        <v>1</v>
      </c>
      <c r="D684" s="199" t="s">
        <v>378</v>
      </c>
      <c r="E684" s="200" t="s">
        <v>40</v>
      </c>
      <c r="F684" s="112">
        <v>137664.6</v>
      </c>
    </row>
    <row r="685" spans="1:6" s="9" customFormat="1">
      <c r="A685" s="196" t="s">
        <v>69</v>
      </c>
      <c r="B685" s="198">
        <v>7</v>
      </c>
      <c r="C685" s="198">
        <v>1</v>
      </c>
      <c r="D685" s="199" t="s">
        <v>379</v>
      </c>
      <c r="E685" s="200" t="s">
        <v>1078</v>
      </c>
      <c r="F685" s="112">
        <v>2000</v>
      </c>
    </row>
    <row r="686" spans="1:6" s="9" customFormat="1" ht="30">
      <c r="A686" s="196" t="s">
        <v>27</v>
      </c>
      <c r="B686" s="198">
        <v>7</v>
      </c>
      <c r="C686" s="198">
        <v>1</v>
      </c>
      <c r="D686" s="199" t="s">
        <v>379</v>
      </c>
      <c r="E686" s="200" t="s">
        <v>5</v>
      </c>
      <c r="F686" s="112">
        <v>2000</v>
      </c>
    </row>
    <row r="687" spans="1:6" s="9" customFormat="1">
      <c r="A687" s="196" t="s">
        <v>26</v>
      </c>
      <c r="B687" s="198">
        <v>7</v>
      </c>
      <c r="C687" s="198">
        <v>1</v>
      </c>
      <c r="D687" s="199" t="s">
        <v>379</v>
      </c>
      <c r="E687" s="200" t="s">
        <v>6</v>
      </c>
      <c r="F687" s="112">
        <v>800</v>
      </c>
    </row>
    <row r="688" spans="1:6" s="9" customFormat="1">
      <c r="A688" s="196" t="s">
        <v>41</v>
      </c>
      <c r="B688" s="198">
        <v>7</v>
      </c>
      <c r="C688" s="198">
        <v>1</v>
      </c>
      <c r="D688" s="199" t="s">
        <v>379</v>
      </c>
      <c r="E688" s="200" t="s">
        <v>40</v>
      </c>
      <c r="F688" s="112">
        <v>1200</v>
      </c>
    </row>
    <row r="689" spans="1:6" s="9" customFormat="1">
      <c r="A689" s="196" t="s">
        <v>162</v>
      </c>
      <c r="B689" s="198">
        <v>7</v>
      </c>
      <c r="C689" s="198">
        <v>1</v>
      </c>
      <c r="D689" s="199" t="s">
        <v>234</v>
      </c>
      <c r="E689" s="200" t="s">
        <v>1078</v>
      </c>
      <c r="F689" s="112">
        <v>200</v>
      </c>
    </row>
    <row r="690" spans="1:6" s="9" customFormat="1" ht="30">
      <c r="A690" s="196" t="s">
        <v>164</v>
      </c>
      <c r="B690" s="198">
        <v>7</v>
      </c>
      <c r="C690" s="198">
        <v>1</v>
      </c>
      <c r="D690" s="199" t="s">
        <v>307</v>
      </c>
      <c r="E690" s="200" t="s">
        <v>1078</v>
      </c>
      <c r="F690" s="112">
        <v>200</v>
      </c>
    </row>
    <row r="691" spans="1:6" s="2" customFormat="1" ht="30">
      <c r="A691" s="196" t="s">
        <v>316</v>
      </c>
      <c r="B691" s="198">
        <v>7</v>
      </c>
      <c r="C691" s="198">
        <v>1</v>
      </c>
      <c r="D691" s="199" t="s">
        <v>317</v>
      </c>
      <c r="E691" s="200" t="s">
        <v>1078</v>
      </c>
      <c r="F691" s="112">
        <v>200</v>
      </c>
    </row>
    <row r="692" spans="1:6" s="2" customFormat="1" ht="60">
      <c r="A692" s="196" t="s">
        <v>503</v>
      </c>
      <c r="B692" s="198">
        <v>7</v>
      </c>
      <c r="C692" s="198">
        <v>1</v>
      </c>
      <c r="D692" s="199" t="s">
        <v>320</v>
      </c>
      <c r="E692" s="200" t="s">
        <v>1078</v>
      </c>
      <c r="F692" s="112">
        <v>200</v>
      </c>
    </row>
    <row r="693" spans="1:6" s="9" customFormat="1">
      <c r="A693" s="196" t="s">
        <v>30</v>
      </c>
      <c r="B693" s="198">
        <v>7</v>
      </c>
      <c r="C693" s="198">
        <v>1</v>
      </c>
      <c r="D693" s="199" t="s">
        <v>320</v>
      </c>
      <c r="E693" s="200" t="s">
        <v>4</v>
      </c>
      <c r="F693" s="112">
        <v>200</v>
      </c>
    </row>
    <row r="694" spans="1:6" s="2" customFormat="1" ht="30">
      <c r="A694" s="196" t="s">
        <v>542</v>
      </c>
      <c r="B694" s="198">
        <v>7</v>
      </c>
      <c r="C694" s="198">
        <v>1</v>
      </c>
      <c r="D694" s="199" t="s">
        <v>320</v>
      </c>
      <c r="E694" s="200" t="s">
        <v>10</v>
      </c>
      <c r="F694" s="112">
        <v>200</v>
      </c>
    </row>
    <row r="695" spans="1:6" s="2" customFormat="1">
      <c r="A695" s="196" t="s">
        <v>58</v>
      </c>
      <c r="B695" s="198">
        <v>7</v>
      </c>
      <c r="C695" s="198">
        <v>1</v>
      </c>
      <c r="D695" s="199" t="s">
        <v>228</v>
      </c>
      <c r="E695" s="200" t="s">
        <v>1078</v>
      </c>
      <c r="F695" s="112">
        <v>3300</v>
      </c>
    </row>
    <row r="696" spans="1:6" s="2" customFormat="1">
      <c r="A696" s="196" t="s">
        <v>57</v>
      </c>
      <c r="B696" s="198">
        <v>7</v>
      </c>
      <c r="C696" s="198">
        <v>1</v>
      </c>
      <c r="D696" s="199" t="s">
        <v>293</v>
      </c>
      <c r="E696" s="200" t="s">
        <v>1078</v>
      </c>
      <c r="F696" s="112">
        <v>3300</v>
      </c>
    </row>
    <row r="697" spans="1:6" s="2" customFormat="1" ht="30">
      <c r="A697" s="196" t="s">
        <v>380</v>
      </c>
      <c r="B697" s="198">
        <v>7</v>
      </c>
      <c r="C697" s="198">
        <v>1</v>
      </c>
      <c r="D697" s="199" t="s">
        <v>381</v>
      </c>
      <c r="E697" s="200" t="s">
        <v>1078</v>
      </c>
      <c r="F697" s="112">
        <v>3300</v>
      </c>
    </row>
    <row r="698" spans="1:6" s="2" customFormat="1">
      <c r="A698" s="196" t="s">
        <v>55</v>
      </c>
      <c r="B698" s="198">
        <v>7</v>
      </c>
      <c r="C698" s="198">
        <v>1</v>
      </c>
      <c r="D698" s="199" t="s">
        <v>382</v>
      </c>
      <c r="E698" s="200" t="s">
        <v>1078</v>
      </c>
      <c r="F698" s="112">
        <v>3300</v>
      </c>
    </row>
    <row r="699" spans="1:6" s="2" customFormat="1" ht="30">
      <c r="A699" s="196" t="s">
        <v>27</v>
      </c>
      <c r="B699" s="198">
        <v>7</v>
      </c>
      <c r="C699" s="198">
        <v>1</v>
      </c>
      <c r="D699" s="199" t="s">
        <v>382</v>
      </c>
      <c r="E699" s="200" t="s">
        <v>5</v>
      </c>
      <c r="F699" s="112">
        <v>3300</v>
      </c>
    </row>
    <row r="700" spans="1:6" s="2" customFormat="1">
      <c r="A700" s="196" t="s">
        <v>26</v>
      </c>
      <c r="B700" s="198">
        <v>7</v>
      </c>
      <c r="C700" s="198">
        <v>1</v>
      </c>
      <c r="D700" s="199" t="s">
        <v>382</v>
      </c>
      <c r="E700" s="200" t="s">
        <v>6</v>
      </c>
      <c r="F700" s="112">
        <v>3300</v>
      </c>
    </row>
    <row r="701" spans="1:6" s="2" customFormat="1">
      <c r="A701" s="196" t="s">
        <v>86</v>
      </c>
      <c r="B701" s="198">
        <v>7</v>
      </c>
      <c r="C701" s="198">
        <v>1</v>
      </c>
      <c r="D701" s="199" t="s">
        <v>257</v>
      </c>
      <c r="E701" s="200" t="s">
        <v>1078</v>
      </c>
      <c r="F701" s="112">
        <v>500</v>
      </c>
    </row>
    <row r="702" spans="1:6" s="2" customFormat="1">
      <c r="A702" s="196" t="s">
        <v>648</v>
      </c>
      <c r="B702" s="198">
        <v>7</v>
      </c>
      <c r="C702" s="198">
        <v>1</v>
      </c>
      <c r="D702" s="199" t="s">
        <v>649</v>
      </c>
      <c r="E702" s="200" t="s">
        <v>1078</v>
      </c>
      <c r="F702" s="112">
        <v>500</v>
      </c>
    </row>
    <row r="703" spans="1:6" s="2" customFormat="1" ht="30">
      <c r="A703" s="196" t="s">
        <v>27</v>
      </c>
      <c r="B703" s="198">
        <v>7</v>
      </c>
      <c r="C703" s="198">
        <v>1</v>
      </c>
      <c r="D703" s="199" t="s">
        <v>649</v>
      </c>
      <c r="E703" s="200" t="s">
        <v>5</v>
      </c>
      <c r="F703" s="112">
        <v>500</v>
      </c>
    </row>
    <row r="704" spans="1:6" s="2" customFormat="1">
      <c r="A704" s="196" t="s">
        <v>26</v>
      </c>
      <c r="B704" s="198">
        <v>7</v>
      </c>
      <c r="C704" s="198">
        <v>1</v>
      </c>
      <c r="D704" s="199" t="s">
        <v>649</v>
      </c>
      <c r="E704" s="200" t="s">
        <v>6</v>
      </c>
      <c r="F704" s="112">
        <v>500</v>
      </c>
    </row>
    <row r="705" spans="1:6" s="2" customFormat="1">
      <c r="A705" s="196" t="s">
        <v>68</v>
      </c>
      <c r="B705" s="198">
        <v>7</v>
      </c>
      <c r="C705" s="198">
        <v>2</v>
      </c>
      <c r="D705" s="199" t="s">
        <v>1068</v>
      </c>
      <c r="E705" s="200" t="s">
        <v>1078</v>
      </c>
      <c r="F705" s="112">
        <v>743224.8</v>
      </c>
    </row>
    <row r="706" spans="1:6" s="2" customFormat="1" ht="30">
      <c r="A706" s="196" t="s">
        <v>67</v>
      </c>
      <c r="B706" s="198">
        <v>7</v>
      </c>
      <c r="C706" s="198">
        <v>2</v>
      </c>
      <c r="D706" s="199" t="s">
        <v>274</v>
      </c>
      <c r="E706" s="200" t="s">
        <v>1078</v>
      </c>
      <c r="F706" s="112">
        <v>460.2</v>
      </c>
    </row>
    <row r="707" spans="1:6" s="2" customFormat="1">
      <c r="A707" s="196" t="s">
        <v>66</v>
      </c>
      <c r="B707" s="198">
        <v>7</v>
      </c>
      <c r="C707" s="198">
        <v>2</v>
      </c>
      <c r="D707" s="199" t="s">
        <v>386</v>
      </c>
      <c r="E707" s="200" t="s">
        <v>1078</v>
      </c>
      <c r="F707" s="112">
        <v>460.2</v>
      </c>
    </row>
    <row r="708" spans="1:6" s="2" customFormat="1">
      <c r="A708" s="196" t="s">
        <v>497</v>
      </c>
      <c r="B708" s="198">
        <v>7</v>
      </c>
      <c r="C708" s="198">
        <v>2</v>
      </c>
      <c r="D708" s="199" t="s">
        <v>387</v>
      </c>
      <c r="E708" s="200" t="s">
        <v>1078</v>
      </c>
      <c r="F708" s="112">
        <v>154.80000000000001</v>
      </c>
    </row>
    <row r="709" spans="1:6" s="2" customFormat="1">
      <c r="A709" s="196" t="s">
        <v>388</v>
      </c>
      <c r="B709" s="198">
        <v>7</v>
      </c>
      <c r="C709" s="198">
        <v>2</v>
      </c>
      <c r="D709" s="199" t="s">
        <v>389</v>
      </c>
      <c r="E709" s="200" t="s">
        <v>1078</v>
      </c>
      <c r="F709" s="112">
        <v>154.80000000000001</v>
      </c>
    </row>
    <row r="710" spans="1:6" s="2" customFormat="1" ht="30">
      <c r="A710" s="196" t="s">
        <v>27</v>
      </c>
      <c r="B710" s="198">
        <v>7</v>
      </c>
      <c r="C710" s="198">
        <v>2</v>
      </c>
      <c r="D710" s="199" t="s">
        <v>389</v>
      </c>
      <c r="E710" s="200" t="s">
        <v>5</v>
      </c>
      <c r="F710" s="112">
        <v>154.80000000000001</v>
      </c>
    </row>
    <row r="711" spans="1:6" s="2" customFormat="1">
      <c r="A711" s="196" t="s">
        <v>26</v>
      </c>
      <c r="B711" s="198">
        <v>7</v>
      </c>
      <c r="C711" s="198">
        <v>2</v>
      </c>
      <c r="D711" s="199" t="s">
        <v>389</v>
      </c>
      <c r="E711" s="200" t="s">
        <v>6</v>
      </c>
      <c r="F711" s="112">
        <v>144.6</v>
      </c>
    </row>
    <row r="712" spans="1:6" s="2" customFormat="1">
      <c r="A712" s="196" t="s">
        <v>41</v>
      </c>
      <c r="B712" s="198">
        <v>7</v>
      </c>
      <c r="C712" s="198">
        <v>2</v>
      </c>
      <c r="D712" s="199" t="s">
        <v>389</v>
      </c>
      <c r="E712" s="200" t="s">
        <v>40</v>
      </c>
      <c r="F712" s="112">
        <v>10.199999999999999</v>
      </c>
    </row>
    <row r="713" spans="1:6" s="2" customFormat="1" ht="45">
      <c r="A713" s="196" t="s">
        <v>390</v>
      </c>
      <c r="B713" s="198">
        <v>7</v>
      </c>
      <c r="C713" s="198">
        <v>2</v>
      </c>
      <c r="D713" s="199" t="s">
        <v>391</v>
      </c>
      <c r="E713" s="200" t="s">
        <v>1078</v>
      </c>
      <c r="F713" s="112">
        <v>305.39999999999998</v>
      </c>
    </row>
    <row r="714" spans="1:6" s="2" customFormat="1">
      <c r="A714" s="196" t="s">
        <v>392</v>
      </c>
      <c r="B714" s="198">
        <v>7</v>
      </c>
      <c r="C714" s="198">
        <v>2</v>
      </c>
      <c r="D714" s="199" t="s">
        <v>393</v>
      </c>
      <c r="E714" s="200" t="s">
        <v>1078</v>
      </c>
      <c r="F714" s="112">
        <v>305.39999999999998</v>
      </c>
    </row>
    <row r="715" spans="1:6" s="9" customFormat="1" ht="30">
      <c r="A715" s="196" t="s">
        <v>27</v>
      </c>
      <c r="B715" s="198">
        <v>7</v>
      </c>
      <c r="C715" s="198">
        <v>2</v>
      </c>
      <c r="D715" s="199" t="s">
        <v>393</v>
      </c>
      <c r="E715" s="200" t="s">
        <v>5</v>
      </c>
      <c r="F715" s="112">
        <v>305.39999999999998</v>
      </c>
    </row>
    <row r="716" spans="1:6" s="2" customFormat="1">
      <c r="A716" s="196" t="s">
        <v>26</v>
      </c>
      <c r="B716" s="198">
        <v>7</v>
      </c>
      <c r="C716" s="198">
        <v>2</v>
      </c>
      <c r="D716" s="199" t="s">
        <v>393</v>
      </c>
      <c r="E716" s="200" t="s">
        <v>6</v>
      </c>
      <c r="F716" s="112">
        <v>258.5</v>
      </c>
    </row>
    <row r="717" spans="1:6" s="2" customFormat="1">
      <c r="A717" s="196" t="s">
        <v>41</v>
      </c>
      <c r="B717" s="198">
        <v>7</v>
      </c>
      <c r="C717" s="198">
        <v>2</v>
      </c>
      <c r="D717" s="199" t="s">
        <v>393</v>
      </c>
      <c r="E717" s="200" t="s">
        <v>40</v>
      </c>
      <c r="F717" s="112">
        <v>46.9</v>
      </c>
    </row>
    <row r="718" spans="1:6" s="2" customFormat="1" ht="30">
      <c r="A718" s="196" t="s">
        <v>44</v>
      </c>
      <c r="B718" s="198">
        <v>7</v>
      </c>
      <c r="C718" s="198">
        <v>2</v>
      </c>
      <c r="D718" s="199" t="s">
        <v>190</v>
      </c>
      <c r="E718" s="200" t="s">
        <v>1078</v>
      </c>
      <c r="F718" s="112">
        <v>2700</v>
      </c>
    </row>
    <row r="719" spans="1:6" s="9" customFormat="1" ht="21" customHeight="1">
      <c r="A719" s="196" t="s">
        <v>65</v>
      </c>
      <c r="B719" s="198">
        <v>7</v>
      </c>
      <c r="C719" s="198">
        <v>2</v>
      </c>
      <c r="D719" s="199" t="s">
        <v>191</v>
      </c>
      <c r="E719" s="200" t="s">
        <v>1078</v>
      </c>
      <c r="F719" s="112">
        <v>2700</v>
      </c>
    </row>
    <row r="720" spans="1:6" s="2" customFormat="1" ht="45">
      <c r="A720" s="196" t="s">
        <v>192</v>
      </c>
      <c r="B720" s="198">
        <v>7</v>
      </c>
      <c r="C720" s="198">
        <v>2</v>
      </c>
      <c r="D720" s="199" t="s">
        <v>193</v>
      </c>
      <c r="E720" s="200" t="s">
        <v>1078</v>
      </c>
      <c r="F720" s="112">
        <v>2700</v>
      </c>
    </row>
    <row r="721" spans="1:6" s="2" customFormat="1">
      <c r="A721" s="196" t="s">
        <v>494</v>
      </c>
      <c r="B721" s="198">
        <v>7</v>
      </c>
      <c r="C721" s="198">
        <v>2</v>
      </c>
      <c r="D721" s="199" t="s">
        <v>394</v>
      </c>
      <c r="E721" s="200" t="s">
        <v>1078</v>
      </c>
      <c r="F721" s="112">
        <v>2700</v>
      </c>
    </row>
    <row r="722" spans="1:6" s="2" customFormat="1" ht="30">
      <c r="A722" s="196" t="s">
        <v>27</v>
      </c>
      <c r="B722" s="198">
        <v>7</v>
      </c>
      <c r="C722" s="198">
        <v>2</v>
      </c>
      <c r="D722" s="199" t="s">
        <v>394</v>
      </c>
      <c r="E722" s="200" t="s">
        <v>5</v>
      </c>
      <c r="F722" s="112">
        <v>2700</v>
      </c>
    </row>
    <row r="723" spans="1:6" s="2" customFormat="1">
      <c r="A723" s="196" t="s">
        <v>26</v>
      </c>
      <c r="B723" s="198">
        <v>7</v>
      </c>
      <c r="C723" s="198">
        <v>2</v>
      </c>
      <c r="D723" s="199" t="s">
        <v>394</v>
      </c>
      <c r="E723" s="200" t="s">
        <v>6</v>
      </c>
      <c r="F723" s="112">
        <v>2700</v>
      </c>
    </row>
    <row r="724" spans="1:6" s="2" customFormat="1" ht="30">
      <c r="A724" s="196" t="s">
        <v>23</v>
      </c>
      <c r="B724" s="198">
        <v>7</v>
      </c>
      <c r="C724" s="198">
        <v>2</v>
      </c>
      <c r="D724" s="199" t="s">
        <v>198</v>
      </c>
      <c r="E724" s="200" t="s">
        <v>1078</v>
      </c>
      <c r="F724" s="112">
        <v>736514.6</v>
      </c>
    </row>
    <row r="725" spans="1:6" s="9" customFormat="1">
      <c r="A725" s="196" t="s">
        <v>50</v>
      </c>
      <c r="B725" s="198">
        <v>7</v>
      </c>
      <c r="C725" s="198">
        <v>2</v>
      </c>
      <c r="D725" s="199" t="s">
        <v>199</v>
      </c>
      <c r="E725" s="200" t="s">
        <v>1078</v>
      </c>
      <c r="F725" s="112">
        <v>718366.2</v>
      </c>
    </row>
    <row r="726" spans="1:6" s="2" customFormat="1" ht="30">
      <c r="A726" s="196" t="s">
        <v>200</v>
      </c>
      <c r="B726" s="198">
        <v>7</v>
      </c>
      <c r="C726" s="198">
        <v>2</v>
      </c>
      <c r="D726" s="199" t="s">
        <v>201</v>
      </c>
      <c r="E726" s="200" t="s">
        <v>1078</v>
      </c>
      <c r="F726" s="112">
        <v>679309.2</v>
      </c>
    </row>
    <row r="727" spans="1:6" s="2" customFormat="1">
      <c r="A727" s="196" t="s">
        <v>64</v>
      </c>
      <c r="B727" s="198">
        <v>7</v>
      </c>
      <c r="C727" s="198">
        <v>2</v>
      </c>
      <c r="D727" s="199" t="s">
        <v>1060</v>
      </c>
      <c r="E727" s="200" t="s">
        <v>1078</v>
      </c>
      <c r="F727" s="112">
        <v>9211</v>
      </c>
    </row>
    <row r="728" spans="1:6" s="9" customFormat="1" ht="39.6" customHeight="1">
      <c r="A728" s="196" t="s">
        <v>27</v>
      </c>
      <c r="B728" s="198">
        <v>7</v>
      </c>
      <c r="C728" s="198">
        <v>2</v>
      </c>
      <c r="D728" s="199" t="s">
        <v>1060</v>
      </c>
      <c r="E728" s="200" t="s">
        <v>5</v>
      </c>
      <c r="F728" s="112">
        <v>9211</v>
      </c>
    </row>
    <row r="729" spans="1:6" s="2" customFormat="1">
      <c r="A729" s="196" t="s">
        <v>26</v>
      </c>
      <c r="B729" s="198">
        <v>7</v>
      </c>
      <c r="C729" s="198">
        <v>2</v>
      </c>
      <c r="D729" s="199" t="s">
        <v>1060</v>
      </c>
      <c r="E729" s="200" t="s">
        <v>6</v>
      </c>
      <c r="F729" s="112">
        <v>9211</v>
      </c>
    </row>
    <row r="730" spans="1:6" s="2" customFormat="1">
      <c r="A730" s="196" t="s">
        <v>501</v>
      </c>
      <c r="B730" s="198">
        <v>7</v>
      </c>
      <c r="C730" s="198">
        <v>2</v>
      </c>
      <c r="D730" s="199" t="s">
        <v>403</v>
      </c>
      <c r="E730" s="200" t="s">
        <v>1078</v>
      </c>
      <c r="F730" s="112">
        <v>2890.9</v>
      </c>
    </row>
    <row r="731" spans="1:6" s="2" customFormat="1" ht="30">
      <c r="A731" s="196" t="s">
        <v>27</v>
      </c>
      <c r="B731" s="198">
        <v>7</v>
      </c>
      <c r="C731" s="198">
        <v>2</v>
      </c>
      <c r="D731" s="199" t="s">
        <v>403</v>
      </c>
      <c r="E731" s="200" t="s">
        <v>5</v>
      </c>
      <c r="F731" s="112">
        <v>2890.9</v>
      </c>
    </row>
    <row r="732" spans="1:6" s="9" customFormat="1" ht="15.75" customHeight="1">
      <c r="A732" s="196" t="s">
        <v>41</v>
      </c>
      <c r="B732" s="198">
        <v>7</v>
      </c>
      <c r="C732" s="198">
        <v>2</v>
      </c>
      <c r="D732" s="199" t="s">
        <v>403</v>
      </c>
      <c r="E732" s="200" t="s">
        <v>40</v>
      </c>
      <c r="F732" s="112">
        <v>2890.9</v>
      </c>
    </row>
    <row r="733" spans="1:6" s="2" customFormat="1">
      <c r="A733" s="196" t="s">
        <v>35</v>
      </c>
      <c r="B733" s="198">
        <v>7</v>
      </c>
      <c r="C733" s="198">
        <v>2</v>
      </c>
      <c r="D733" s="199" t="s">
        <v>404</v>
      </c>
      <c r="E733" s="200" t="s">
        <v>1078</v>
      </c>
      <c r="F733" s="112">
        <v>70809.8</v>
      </c>
    </row>
    <row r="734" spans="1:6" s="2" customFormat="1" ht="30">
      <c r="A734" s="196" t="s">
        <v>27</v>
      </c>
      <c r="B734" s="198">
        <v>7</v>
      </c>
      <c r="C734" s="198">
        <v>2</v>
      </c>
      <c r="D734" s="199" t="s">
        <v>404</v>
      </c>
      <c r="E734" s="200" t="s">
        <v>5</v>
      </c>
      <c r="F734" s="112">
        <v>70809.8</v>
      </c>
    </row>
    <row r="735" spans="1:6" s="2" customFormat="1">
      <c r="A735" s="196" t="s">
        <v>26</v>
      </c>
      <c r="B735" s="198">
        <v>7</v>
      </c>
      <c r="C735" s="198">
        <v>2</v>
      </c>
      <c r="D735" s="199" t="s">
        <v>404</v>
      </c>
      <c r="E735" s="200" t="s">
        <v>6</v>
      </c>
      <c r="F735" s="112">
        <v>54033.9</v>
      </c>
    </row>
    <row r="736" spans="1:6" s="2" customFormat="1">
      <c r="A736" s="196" t="s">
        <v>41</v>
      </c>
      <c r="B736" s="198">
        <v>7</v>
      </c>
      <c r="C736" s="198">
        <v>2</v>
      </c>
      <c r="D736" s="199" t="s">
        <v>404</v>
      </c>
      <c r="E736" s="200" t="s">
        <v>40</v>
      </c>
      <c r="F736" s="112">
        <v>16775.900000000001</v>
      </c>
    </row>
    <row r="737" spans="1:6" s="2" customFormat="1" ht="30">
      <c r="A737" s="196" t="s">
        <v>1044</v>
      </c>
      <c r="B737" s="198">
        <v>7</v>
      </c>
      <c r="C737" s="198">
        <v>2</v>
      </c>
      <c r="D737" s="199" t="s">
        <v>1061</v>
      </c>
      <c r="E737" s="200" t="s">
        <v>1078</v>
      </c>
      <c r="F737" s="112">
        <v>3260</v>
      </c>
    </row>
    <row r="738" spans="1:6" s="2" customFormat="1" ht="30">
      <c r="A738" s="196" t="s">
        <v>27</v>
      </c>
      <c r="B738" s="198">
        <v>7</v>
      </c>
      <c r="C738" s="198">
        <v>2</v>
      </c>
      <c r="D738" s="199" t="s">
        <v>1061</v>
      </c>
      <c r="E738" s="200" t="s">
        <v>5</v>
      </c>
      <c r="F738" s="112">
        <v>3260</v>
      </c>
    </row>
    <row r="739" spans="1:6" s="9" customFormat="1">
      <c r="A739" s="196" t="s">
        <v>26</v>
      </c>
      <c r="B739" s="198">
        <v>7</v>
      </c>
      <c r="C739" s="198">
        <v>2</v>
      </c>
      <c r="D739" s="199" t="s">
        <v>1061</v>
      </c>
      <c r="E739" s="200" t="s">
        <v>6</v>
      </c>
      <c r="F739" s="112">
        <v>3260</v>
      </c>
    </row>
    <row r="740" spans="1:6" s="2" customFormat="1">
      <c r="A740" s="196" t="s">
        <v>405</v>
      </c>
      <c r="B740" s="198">
        <v>7</v>
      </c>
      <c r="C740" s="198">
        <v>2</v>
      </c>
      <c r="D740" s="199" t="s">
        <v>406</v>
      </c>
      <c r="E740" s="200" t="s">
        <v>1078</v>
      </c>
      <c r="F740" s="112">
        <v>3000</v>
      </c>
    </row>
    <row r="741" spans="1:6" s="2" customFormat="1" ht="30">
      <c r="A741" s="196" t="s">
        <v>27</v>
      </c>
      <c r="B741" s="198">
        <v>7</v>
      </c>
      <c r="C741" s="198">
        <v>2</v>
      </c>
      <c r="D741" s="199" t="s">
        <v>406</v>
      </c>
      <c r="E741" s="200" t="s">
        <v>5</v>
      </c>
      <c r="F741" s="112">
        <v>3000</v>
      </c>
    </row>
    <row r="742" spans="1:6" s="2" customFormat="1">
      <c r="A742" s="196" t="s">
        <v>26</v>
      </c>
      <c r="B742" s="198">
        <v>7</v>
      </c>
      <c r="C742" s="198">
        <v>2</v>
      </c>
      <c r="D742" s="199" t="s">
        <v>406</v>
      </c>
      <c r="E742" s="200" t="s">
        <v>6</v>
      </c>
      <c r="F742" s="112">
        <v>1270</v>
      </c>
    </row>
    <row r="743" spans="1:6" s="2" customFormat="1">
      <c r="A743" s="196" t="s">
        <v>41</v>
      </c>
      <c r="B743" s="198">
        <v>7</v>
      </c>
      <c r="C743" s="198">
        <v>2</v>
      </c>
      <c r="D743" s="199" t="s">
        <v>406</v>
      </c>
      <c r="E743" s="200" t="s">
        <v>40</v>
      </c>
      <c r="F743" s="112">
        <v>1730</v>
      </c>
    </row>
    <row r="744" spans="1:6" s="2" customFormat="1" ht="90">
      <c r="A744" s="196" t="s">
        <v>63</v>
      </c>
      <c r="B744" s="198">
        <v>7</v>
      </c>
      <c r="C744" s="198">
        <v>2</v>
      </c>
      <c r="D744" s="199" t="s">
        <v>407</v>
      </c>
      <c r="E744" s="200" t="s">
        <v>1078</v>
      </c>
      <c r="F744" s="112">
        <v>554395</v>
      </c>
    </row>
    <row r="745" spans="1:6" s="2" customFormat="1" ht="30">
      <c r="A745" s="196" t="s">
        <v>27</v>
      </c>
      <c r="B745" s="198">
        <v>7</v>
      </c>
      <c r="C745" s="198">
        <v>2</v>
      </c>
      <c r="D745" s="199" t="s">
        <v>407</v>
      </c>
      <c r="E745" s="200" t="s">
        <v>5</v>
      </c>
      <c r="F745" s="112">
        <v>554395</v>
      </c>
    </row>
    <row r="746" spans="1:6" s="2" customFormat="1">
      <c r="A746" s="196" t="s">
        <v>26</v>
      </c>
      <c r="B746" s="198">
        <v>7</v>
      </c>
      <c r="C746" s="198">
        <v>2</v>
      </c>
      <c r="D746" s="199" t="s">
        <v>407</v>
      </c>
      <c r="E746" s="200" t="s">
        <v>6</v>
      </c>
      <c r="F746" s="112">
        <v>451659</v>
      </c>
    </row>
    <row r="747" spans="1:6" s="2" customFormat="1">
      <c r="A747" s="196" t="s">
        <v>41</v>
      </c>
      <c r="B747" s="198">
        <v>7</v>
      </c>
      <c r="C747" s="198">
        <v>2</v>
      </c>
      <c r="D747" s="199" t="s">
        <v>407</v>
      </c>
      <c r="E747" s="200" t="s">
        <v>40</v>
      </c>
      <c r="F747" s="112">
        <v>102736</v>
      </c>
    </row>
    <row r="748" spans="1:6" s="2" customFormat="1" ht="60">
      <c r="A748" s="196" t="s">
        <v>62</v>
      </c>
      <c r="B748" s="198">
        <v>7</v>
      </c>
      <c r="C748" s="198">
        <v>2</v>
      </c>
      <c r="D748" s="199" t="s">
        <v>408</v>
      </c>
      <c r="E748" s="200" t="s">
        <v>1078</v>
      </c>
      <c r="F748" s="112">
        <v>29819</v>
      </c>
    </row>
    <row r="749" spans="1:6" s="2" customFormat="1" ht="30">
      <c r="A749" s="196" t="s">
        <v>27</v>
      </c>
      <c r="B749" s="198">
        <v>7</v>
      </c>
      <c r="C749" s="198">
        <v>2</v>
      </c>
      <c r="D749" s="199" t="s">
        <v>408</v>
      </c>
      <c r="E749" s="200" t="s">
        <v>5</v>
      </c>
      <c r="F749" s="112">
        <v>29819</v>
      </c>
    </row>
    <row r="750" spans="1:6" s="2" customFormat="1" ht="30" customHeight="1">
      <c r="A750" s="196" t="s">
        <v>26</v>
      </c>
      <c r="B750" s="198">
        <v>7</v>
      </c>
      <c r="C750" s="198">
        <v>2</v>
      </c>
      <c r="D750" s="199" t="s">
        <v>408</v>
      </c>
      <c r="E750" s="200" t="s">
        <v>6</v>
      </c>
      <c r="F750" s="112">
        <v>23542.6</v>
      </c>
    </row>
    <row r="751" spans="1:6" s="2" customFormat="1">
      <c r="A751" s="196" t="s">
        <v>41</v>
      </c>
      <c r="B751" s="198">
        <v>7</v>
      </c>
      <c r="C751" s="198">
        <v>2</v>
      </c>
      <c r="D751" s="199" t="s">
        <v>408</v>
      </c>
      <c r="E751" s="200" t="s">
        <v>40</v>
      </c>
      <c r="F751" s="112">
        <v>6276.4</v>
      </c>
    </row>
    <row r="752" spans="1:6" s="2" customFormat="1" ht="45">
      <c r="A752" s="196" t="s">
        <v>61</v>
      </c>
      <c r="B752" s="198">
        <v>7</v>
      </c>
      <c r="C752" s="198">
        <v>2</v>
      </c>
      <c r="D752" s="199" t="s">
        <v>409</v>
      </c>
      <c r="E752" s="200" t="s">
        <v>1078</v>
      </c>
      <c r="F752" s="112">
        <v>1234</v>
      </c>
    </row>
    <row r="753" spans="1:6" s="2" customFormat="1" ht="30">
      <c r="A753" s="196" t="s">
        <v>27</v>
      </c>
      <c r="B753" s="198">
        <v>7</v>
      </c>
      <c r="C753" s="198">
        <v>2</v>
      </c>
      <c r="D753" s="199" t="s">
        <v>409</v>
      </c>
      <c r="E753" s="200" t="s">
        <v>5</v>
      </c>
      <c r="F753" s="112">
        <v>1234</v>
      </c>
    </row>
    <row r="754" spans="1:6" s="2" customFormat="1">
      <c r="A754" s="196" t="s">
        <v>26</v>
      </c>
      <c r="B754" s="198">
        <v>7</v>
      </c>
      <c r="C754" s="198">
        <v>2</v>
      </c>
      <c r="D754" s="199" t="s">
        <v>409</v>
      </c>
      <c r="E754" s="200" t="s">
        <v>6</v>
      </c>
      <c r="F754" s="112">
        <v>1064</v>
      </c>
    </row>
    <row r="755" spans="1:6" s="2" customFormat="1">
      <c r="A755" s="196" t="s">
        <v>41</v>
      </c>
      <c r="B755" s="198">
        <v>7</v>
      </c>
      <c r="C755" s="198">
        <v>2</v>
      </c>
      <c r="D755" s="199" t="s">
        <v>409</v>
      </c>
      <c r="E755" s="200" t="s">
        <v>40</v>
      </c>
      <c r="F755" s="112">
        <v>170</v>
      </c>
    </row>
    <row r="756" spans="1:6" s="2" customFormat="1" ht="30">
      <c r="A756" s="196" t="s">
        <v>499</v>
      </c>
      <c r="B756" s="198">
        <v>7</v>
      </c>
      <c r="C756" s="198">
        <v>2</v>
      </c>
      <c r="D756" s="199" t="s">
        <v>410</v>
      </c>
      <c r="E756" s="200" t="s">
        <v>1078</v>
      </c>
      <c r="F756" s="112">
        <v>2176</v>
      </c>
    </row>
    <row r="757" spans="1:6" s="2" customFormat="1" ht="30">
      <c r="A757" s="196" t="s">
        <v>27</v>
      </c>
      <c r="B757" s="198">
        <v>7</v>
      </c>
      <c r="C757" s="198">
        <v>2</v>
      </c>
      <c r="D757" s="199" t="s">
        <v>410</v>
      </c>
      <c r="E757" s="200" t="s">
        <v>5</v>
      </c>
      <c r="F757" s="112">
        <v>2176</v>
      </c>
    </row>
    <row r="758" spans="1:6" s="2" customFormat="1">
      <c r="A758" s="196" t="s">
        <v>26</v>
      </c>
      <c r="B758" s="198">
        <v>7</v>
      </c>
      <c r="C758" s="198">
        <v>2</v>
      </c>
      <c r="D758" s="199" t="s">
        <v>410</v>
      </c>
      <c r="E758" s="200" t="s">
        <v>6</v>
      </c>
      <c r="F758" s="112">
        <v>1740</v>
      </c>
    </row>
    <row r="759" spans="1:6" s="2" customFormat="1">
      <c r="A759" s="196" t="s">
        <v>41</v>
      </c>
      <c r="B759" s="198">
        <v>7</v>
      </c>
      <c r="C759" s="198">
        <v>2</v>
      </c>
      <c r="D759" s="199" t="s">
        <v>410</v>
      </c>
      <c r="E759" s="200" t="s">
        <v>40</v>
      </c>
      <c r="F759" s="112">
        <v>436</v>
      </c>
    </row>
    <row r="760" spans="1:6" s="9" customFormat="1" ht="45">
      <c r="A760" s="196" t="s">
        <v>1045</v>
      </c>
      <c r="B760" s="198">
        <v>7</v>
      </c>
      <c r="C760" s="198">
        <v>2</v>
      </c>
      <c r="D760" s="199" t="s">
        <v>1062</v>
      </c>
      <c r="E760" s="200" t="s">
        <v>1078</v>
      </c>
      <c r="F760" s="112">
        <v>337.5</v>
      </c>
    </row>
    <row r="761" spans="1:6" s="2" customFormat="1" ht="30">
      <c r="A761" s="196" t="s">
        <v>27</v>
      </c>
      <c r="B761" s="198">
        <v>7</v>
      </c>
      <c r="C761" s="198">
        <v>2</v>
      </c>
      <c r="D761" s="199" t="s">
        <v>1062</v>
      </c>
      <c r="E761" s="200" t="s">
        <v>5</v>
      </c>
      <c r="F761" s="112">
        <v>337.5</v>
      </c>
    </row>
    <row r="762" spans="1:6" s="2" customFormat="1" ht="14.25" customHeight="1">
      <c r="A762" s="196" t="s">
        <v>26</v>
      </c>
      <c r="B762" s="198">
        <v>7</v>
      </c>
      <c r="C762" s="198">
        <v>2</v>
      </c>
      <c r="D762" s="199" t="s">
        <v>1062</v>
      </c>
      <c r="E762" s="200" t="s">
        <v>6</v>
      </c>
      <c r="F762" s="112">
        <v>337.5</v>
      </c>
    </row>
    <row r="763" spans="1:6" s="2" customFormat="1" ht="26.45" customHeight="1">
      <c r="A763" s="196" t="s">
        <v>532</v>
      </c>
      <c r="B763" s="198">
        <v>7</v>
      </c>
      <c r="C763" s="198">
        <v>2</v>
      </c>
      <c r="D763" s="199" t="s">
        <v>533</v>
      </c>
      <c r="E763" s="200" t="s">
        <v>1078</v>
      </c>
      <c r="F763" s="112">
        <v>2176</v>
      </c>
    </row>
    <row r="764" spans="1:6" s="9" customFormat="1" ht="39.6" customHeight="1">
      <c r="A764" s="196" t="s">
        <v>27</v>
      </c>
      <c r="B764" s="198">
        <v>7</v>
      </c>
      <c r="C764" s="198">
        <v>2</v>
      </c>
      <c r="D764" s="199" t="s">
        <v>533</v>
      </c>
      <c r="E764" s="200" t="s">
        <v>5</v>
      </c>
      <c r="F764" s="112">
        <v>2176</v>
      </c>
    </row>
    <row r="765" spans="1:6" s="2" customFormat="1">
      <c r="A765" s="196" t="s">
        <v>26</v>
      </c>
      <c r="B765" s="198">
        <v>7</v>
      </c>
      <c r="C765" s="198">
        <v>2</v>
      </c>
      <c r="D765" s="199" t="s">
        <v>533</v>
      </c>
      <c r="E765" s="200" t="s">
        <v>6</v>
      </c>
      <c r="F765" s="112">
        <v>1898</v>
      </c>
    </row>
    <row r="766" spans="1:6" s="2" customFormat="1">
      <c r="A766" s="196" t="s">
        <v>41</v>
      </c>
      <c r="B766" s="198">
        <v>7</v>
      </c>
      <c r="C766" s="198">
        <v>2</v>
      </c>
      <c r="D766" s="199" t="s">
        <v>533</v>
      </c>
      <c r="E766" s="200" t="s">
        <v>40</v>
      </c>
      <c r="F766" s="112">
        <v>278</v>
      </c>
    </row>
    <row r="767" spans="1:6" s="2" customFormat="1" ht="30">
      <c r="A767" s="196" t="s">
        <v>1027</v>
      </c>
      <c r="B767" s="198">
        <v>7</v>
      </c>
      <c r="C767" s="198">
        <v>2</v>
      </c>
      <c r="D767" s="199" t="s">
        <v>1033</v>
      </c>
      <c r="E767" s="200" t="s">
        <v>1078</v>
      </c>
      <c r="F767" s="112">
        <v>39057</v>
      </c>
    </row>
    <row r="768" spans="1:6" s="2" customFormat="1" ht="13.9" customHeight="1">
      <c r="A768" s="196" t="s">
        <v>1028</v>
      </c>
      <c r="B768" s="198">
        <v>7</v>
      </c>
      <c r="C768" s="198">
        <v>2</v>
      </c>
      <c r="D768" s="199" t="s">
        <v>1034</v>
      </c>
      <c r="E768" s="200" t="s">
        <v>1078</v>
      </c>
      <c r="F768" s="112">
        <v>37104.199999999997</v>
      </c>
    </row>
    <row r="769" spans="1:6" s="2" customFormat="1">
      <c r="A769" s="196" t="s">
        <v>85</v>
      </c>
      <c r="B769" s="198">
        <v>7</v>
      </c>
      <c r="C769" s="198">
        <v>2</v>
      </c>
      <c r="D769" s="199" t="s">
        <v>1034</v>
      </c>
      <c r="E769" s="200" t="s">
        <v>84</v>
      </c>
      <c r="F769" s="112">
        <v>37104.199999999997</v>
      </c>
    </row>
    <row r="770" spans="1:6" s="2" customFormat="1">
      <c r="A770" s="196" t="s">
        <v>83</v>
      </c>
      <c r="B770" s="198">
        <v>7</v>
      </c>
      <c r="C770" s="198">
        <v>2</v>
      </c>
      <c r="D770" s="199" t="s">
        <v>1034</v>
      </c>
      <c r="E770" s="200" t="s">
        <v>82</v>
      </c>
      <c r="F770" s="112">
        <v>13109.6</v>
      </c>
    </row>
    <row r="771" spans="1:6" s="9" customFormat="1" ht="60">
      <c r="A771" s="196" t="s">
        <v>1029</v>
      </c>
      <c r="B771" s="198">
        <v>7</v>
      </c>
      <c r="C771" s="198">
        <v>2</v>
      </c>
      <c r="D771" s="199" t="s">
        <v>1034</v>
      </c>
      <c r="E771" s="200" t="s">
        <v>1030</v>
      </c>
      <c r="F771" s="112">
        <v>23994.6</v>
      </c>
    </row>
    <row r="772" spans="1:6" s="2" customFormat="1" ht="30">
      <c r="A772" s="196" t="s">
        <v>1031</v>
      </c>
      <c r="B772" s="198">
        <v>7</v>
      </c>
      <c r="C772" s="198">
        <v>2</v>
      </c>
      <c r="D772" s="199" t="s">
        <v>1035</v>
      </c>
      <c r="E772" s="200" t="s">
        <v>1078</v>
      </c>
      <c r="F772" s="112">
        <v>1952.8</v>
      </c>
    </row>
    <row r="773" spans="1:6" s="2" customFormat="1">
      <c r="A773" s="196" t="s">
        <v>85</v>
      </c>
      <c r="B773" s="198">
        <v>7</v>
      </c>
      <c r="C773" s="198">
        <v>2</v>
      </c>
      <c r="D773" s="199" t="s">
        <v>1035</v>
      </c>
      <c r="E773" s="200" t="s">
        <v>84</v>
      </c>
      <c r="F773" s="112">
        <v>1952.8</v>
      </c>
    </row>
    <row r="774" spans="1:6" s="2" customFormat="1">
      <c r="A774" s="196" t="s">
        <v>83</v>
      </c>
      <c r="B774" s="198">
        <v>7</v>
      </c>
      <c r="C774" s="198">
        <v>2</v>
      </c>
      <c r="D774" s="199" t="s">
        <v>1035</v>
      </c>
      <c r="E774" s="200" t="s">
        <v>82</v>
      </c>
      <c r="F774" s="112">
        <v>690</v>
      </c>
    </row>
    <row r="775" spans="1:6" s="2" customFormat="1" ht="60">
      <c r="A775" s="196" t="s">
        <v>1029</v>
      </c>
      <c r="B775" s="198">
        <v>7</v>
      </c>
      <c r="C775" s="198">
        <v>2</v>
      </c>
      <c r="D775" s="199" t="s">
        <v>1035</v>
      </c>
      <c r="E775" s="200" t="s">
        <v>1030</v>
      </c>
      <c r="F775" s="112">
        <v>1262.8</v>
      </c>
    </row>
    <row r="776" spans="1:6" s="2" customFormat="1" ht="30">
      <c r="A776" s="196" t="s">
        <v>42</v>
      </c>
      <c r="B776" s="198">
        <v>7</v>
      </c>
      <c r="C776" s="198">
        <v>2</v>
      </c>
      <c r="D776" s="199" t="s">
        <v>411</v>
      </c>
      <c r="E776" s="200" t="s">
        <v>1078</v>
      </c>
      <c r="F776" s="112">
        <v>17648.400000000001</v>
      </c>
    </row>
    <row r="777" spans="1:6" s="9" customFormat="1" ht="30">
      <c r="A777" s="196" t="s">
        <v>415</v>
      </c>
      <c r="B777" s="198">
        <v>7</v>
      </c>
      <c r="C777" s="198">
        <v>2</v>
      </c>
      <c r="D777" s="199" t="s">
        <v>416</v>
      </c>
      <c r="E777" s="200" t="s">
        <v>1078</v>
      </c>
      <c r="F777" s="112">
        <v>17648.400000000001</v>
      </c>
    </row>
    <row r="778" spans="1:6" s="2" customFormat="1">
      <c r="A778" s="196" t="s">
        <v>501</v>
      </c>
      <c r="B778" s="198">
        <v>7</v>
      </c>
      <c r="C778" s="198">
        <v>2</v>
      </c>
      <c r="D778" s="199" t="s">
        <v>417</v>
      </c>
      <c r="E778" s="200" t="s">
        <v>1078</v>
      </c>
      <c r="F778" s="112">
        <v>5230</v>
      </c>
    </row>
    <row r="779" spans="1:6" s="2" customFormat="1" ht="30">
      <c r="A779" s="196" t="s">
        <v>27</v>
      </c>
      <c r="B779" s="198">
        <v>7</v>
      </c>
      <c r="C779" s="198">
        <v>2</v>
      </c>
      <c r="D779" s="199" t="s">
        <v>417</v>
      </c>
      <c r="E779" s="200" t="s">
        <v>5</v>
      </c>
      <c r="F779" s="112">
        <v>5230</v>
      </c>
    </row>
    <row r="780" spans="1:6" s="2" customFormat="1">
      <c r="A780" s="196" t="s">
        <v>41</v>
      </c>
      <c r="B780" s="198">
        <v>7</v>
      </c>
      <c r="C780" s="198">
        <v>2</v>
      </c>
      <c r="D780" s="199" t="s">
        <v>417</v>
      </c>
      <c r="E780" s="200" t="s">
        <v>40</v>
      </c>
      <c r="F780" s="112">
        <v>5230</v>
      </c>
    </row>
    <row r="781" spans="1:6" s="2" customFormat="1">
      <c r="A781" s="196" t="s">
        <v>35</v>
      </c>
      <c r="B781" s="198">
        <v>7</v>
      </c>
      <c r="C781" s="198">
        <v>2</v>
      </c>
      <c r="D781" s="199" t="s">
        <v>418</v>
      </c>
      <c r="E781" s="200" t="s">
        <v>1078</v>
      </c>
      <c r="F781" s="112">
        <v>2385.4</v>
      </c>
    </row>
    <row r="782" spans="1:6" s="2" customFormat="1" ht="30">
      <c r="A782" s="196" t="s">
        <v>27</v>
      </c>
      <c r="B782" s="198">
        <v>7</v>
      </c>
      <c r="C782" s="198">
        <v>2</v>
      </c>
      <c r="D782" s="199" t="s">
        <v>418</v>
      </c>
      <c r="E782" s="200" t="s">
        <v>5</v>
      </c>
      <c r="F782" s="112">
        <v>2385.4</v>
      </c>
    </row>
    <row r="783" spans="1:6" s="2" customFormat="1">
      <c r="A783" s="196" t="s">
        <v>41</v>
      </c>
      <c r="B783" s="198">
        <v>7</v>
      </c>
      <c r="C783" s="198">
        <v>2</v>
      </c>
      <c r="D783" s="199" t="s">
        <v>418</v>
      </c>
      <c r="E783" s="200" t="s">
        <v>40</v>
      </c>
      <c r="F783" s="112">
        <v>2385.4</v>
      </c>
    </row>
    <row r="784" spans="1:6" s="2" customFormat="1">
      <c r="A784" s="196" t="s">
        <v>60</v>
      </c>
      <c r="B784" s="198">
        <v>7</v>
      </c>
      <c r="C784" s="198">
        <v>2</v>
      </c>
      <c r="D784" s="199" t="s">
        <v>419</v>
      </c>
      <c r="E784" s="200" t="s">
        <v>1078</v>
      </c>
      <c r="F784" s="112">
        <v>40</v>
      </c>
    </row>
    <row r="785" spans="1:6" s="2" customFormat="1" ht="30">
      <c r="A785" s="196" t="s">
        <v>27</v>
      </c>
      <c r="B785" s="198">
        <v>7</v>
      </c>
      <c r="C785" s="198">
        <v>2</v>
      </c>
      <c r="D785" s="199" t="s">
        <v>419</v>
      </c>
      <c r="E785" s="200" t="s">
        <v>5</v>
      </c>
      <c r="F785" s="112">
        <v>40</v>
      </c>
    </row>
    <row r="786" spans="1:6" s="2" customFormat="1">
      <c r="A786" s="196" t="s">
        <v>41</v>
      </c>
      <c r="B786" s="198">
        <v>7</v>
      </c>
      <c r="C786" s="198">
        <v>2</v>
      </c>
      <c r="D786" s="199" t="s">
        <v>419</v>
      </c>
      <c r="E786" s="200" t="s">
        <v>40</v>
      </c>
      <c r="F786" s="112">
        <v>40</v>
      </c>
    </row>
    <row r="787" spans="1:6" s="9" customFormat="1" ht="60">
      <c r="A787" s="196" t="s">
        <v>59</v>
      </c>
      <c r="B787" s="198">
        <v>7</v>
      </c>
      <c r="C787" s="198">
        <v>2</v>
      </c>
      <c r="D787" s="199" t="s">
        <v>420</v>
      </c>
      <c r="E787" s="200" t="s">
        <v>1078</v>
      </c>
      <c r="F787" s="112">
        <v>9993</v>
      </c>
    </row>
    <row r="788" spans="1:6" s="2" customFormat="1" ht="30">
      <c r="A788" s="196" t="s">
        <v>27</v>
      </c>
      <c r="B788" s="198">
        <v>7</v>
      </c>
      <c r="C788" s="198">
        <v>2</v>
      </c>
      <c r="D788" s="199" t="s">
        <v>420</v>
      </c>
      <c r="E788" s="200" t="s">
        <v>5</v>
      </c>
      <c r="F788" s="112">
        <v>9993</v>
      </c>
    </row>
    <row r="789" spans="1:6" s="2" customFormat="1" ht="13.9" customHeight="1">
      <c r="A789" s="196" t="s">
        <v>41</v>
      </c>
      <c r="B789" s="198">
        <v>7</v>
      </c>
      <c r="C789" s="198">
        <v>2</v>
      </c>
      <c r="D789" s="199" t="s">
        <v>420</v>
      </c>
      <c r="E789" s="200" t="s">
        <v>40</v>
      </c>
      <c r="F789" s="112">
        <v>9993</v>
      </c>
    </row>
    <row r="790" spans="1:6" s="9" customFormat="1">
      <c r="A790" s="196" t="s">
        <v>49</v>
      </c>
      <c r="B790" s="198">
        <v>7</v>
      </c>
      <c r="C790" s="198">
        <v>2</v>
      </c>
      <c r="D790" s="199" t="s">
        <v>421</v>
      </c>
      <c r="E790" s="200" t="s">
        <v>1078</v>
      </c>
      <c r="F790" s="112">
        <v>500</v>
      </c>
    </row>
    <row r="791" spans="1:6" s="2" customFormat="1" ht="30">
      <c r="A791" s="196" t="s">
        <v>422</v>
      </c>
      <c r="B791" s="198">
        <v>7</v>
      </c>
      <c r="C791" s="198">
        <v>2</v>
      </c>
      <c r="D791" s="199" t="s">
        <v>423</v>
      </c>
      <c r="E791" s="200" t="s">
        <v>1078</v>
      </c>
      <c r="F791" s="112">
        <v>500</v>
      </c>
    </row>
    <row r="792" spans="1:6" s="2" customFormat="1">
      <c r="A792" s="196" t="s">
        <v>179</v>
      </c>
      <c r="B792" s="198">
        <v>7</v>
      </c>
      <c r="C792" s="198">
        <v>2</v>
      </c>
      <c r="D792" s="199" t="s">
        <v>424</v>
      </c>
      <c r="E792" s="200" t="s">
        <v>1078</v>
      </c>
      <c r="F792" s="112">
        <v>500</v>
      </c>
    </row>
    <row r="793" spans="1:6" s="2" customFormat="1">
      <c r="A793" s="196" t="s">
        <v>523</v>
      </c>
      <c r="B793" s="198">
        <v>7</v>
      </c>
      <c r="C793" s="198">
        <v>2</v>
      </c>
      <c r="D793" s="199" t="s">
        <v>424</v>
      </c>
      <c r="E793" s="200" t="s">
        <v>20</v>
      </c>
      <c r="F793" s="112">
        <v>500</v>
      </c>
    </row>
    <row r="794" spans="1:6" s="9" customFormat="1" ht="13.9" customHeight="1">
      <c r="A794" s="196" t="s">
        <v>36</v>
      </c>
      <c r="B794" s="198">
        <v>7</v>
      </c>
      <c r="C794" s="198">
        <v>2</v>
      </c>
      <c r="D794" s="199" t="s">
        <v>424</v>
      </c>
      <c r="E794" s="200" t="s">
        <v>19</v>
      </c>
      <c r="F794" s="112">
        <v>500</v>
      </c>
    </row>
    <row r="795" spans="1:6" s="2" customFormat="1">
      <c r="A795" s="196" t="s">
        <v>58</v>
      </c>
      <c r="B795" s="198">
        <v>7</v>
      </c>
      <c r="C795" s="198">
        <v>2</v>
      </c>
      <c r="D795" s="199" t="s">
        <v>228</v>
      </c>
      <c r="E795" s="200" t="s">
        <v>1078</v>
      </c>
      <c r="F795" s="112">
        <v>3050</v>
      </c>
    </row>
    <row r="796" spans="1:6" s="2" customFormat="1">
      <c r="A796" s="196" t="s">
        <v>57</v>
      </c>
      <c r="B796" s="198">
        <v>7</v>
      </c>
      <c r="C796" s="198">
        <v>2</v>
      </c>
      <c r="D796" s="199" t="s">
        <v>293</v>
      </c>
      <c r="E796" s="200" t="s">
        <v>1078</v>
      </c>
      <c r="F796" s="112">
        <v>50</v>
      </c>
    </row>
    <row r="797" spans="1:6" s="201" customFormat="1">
      <c r="A797" s="196" t="s">
        <v>425</v>
      </c>
      <c r="B797" s="198">
        <v>7</v>
      </c>
      <c r="C797" s="198">
        <v>2</v>
      </c>
      <c r="D797" s="199" t="s">
        <v>426</v>
      </c>
      <c r="E797" s="200" t="s">
        <v>1078</v>
      </c>
      <c r="F797" s="112">
        <v>50</v>
      </c>
    </row>
    <row r="798" spans="1:6" s="9" customFormat="1">
      <c r="A798" s="196" t="s">
        <v>56</v>
      </c>
      <c r="B798" s="198">
        <v>7</v>
      </c>
      <c r="C798" s="198">
        <v>2</v>
      </c>
      <c r="D798" s="199" t="s">
        <v>427</v>
      </c>
      <c r="E798" s="200" t="s">
        <v>1078</v>
      </c>
      <c r="F798" s="112">
        <v>50</v>
      </c>
    </row>
    <row r="799" spans="1:6" s="2" customFormat="1" ht="30">
      <c r="A799" s="196" t="s">
        <v>27</v>
      </c>
      <c r="B799" s="198">
        <v>7</v>
      </c>
      <c r="C799" s="198">
        <v>2</v>
      </c>
      <c r="D799" s="199" t="s">
        <v>427</v>
      </c>
      <c r="E799" s="200" t="s">
        <v>5</v>
      </c>
      <c r="F799" s="112">
        <v>50</v>
      </c>
    </row>
    <row r="800" spans="1:6" s="201" customFormat="1">
      <c r="A800" s="196" t="s">
        <v>26</v>
      </c>
      <c r="B800" s="198">
        <v>7</v>
      </c>
      <c r="C800" s="198">
        <v>2</v>
      </c>
      <c r="D800" s="199" t="s">
        <v>427</v>
      </c>
      <c r="E800" s="200" t="s">
        <v>6</v>
      </c>
      <c r="F800" s="112">
        <v>50</v>
      </c>
    </row>
    <row r="801" spans="1:6" s="2" customFormat="1">
      <c r="A801" s="196" t="s">
        <v>54</v>
      </c>
      <c r="B801" s="198">
        <v>7</v>
      </c>
      <c r="C801" s="198">
        <v>2</v>
      </c>
      <c r="D801" s="199" t="s">
        <v>383</v>
      </c>
      <c r="E801" s="200" t="s">
        <v>1078</v>
      </c>
      <c r="F801" s="112">
        <v>3000</v>
      </c>
    </row>
    <row r="802" spans="1:6" s="2" customFormat="1" ht="30">
      <c r="A802" s="196" t="s">
        <v>428</v>
      </c>
      <c r="B802" s="198">
        <v>7</v>
      </c>
      <c r="C802" s="198">
        <v>2</v>
      </c>
      <c r="D802" s="199" t="s">
        <v>384</v>
      </c>
      <c r="E802" s="200" t="s">
        <v>1078</v>
      </c>
      <c r="F802" s="112">
        <v>3000</v>
      </c>
    </row>
    <row r="803" spans="1:6" s="2" customFormat="1">
      <c r="A803" s="196" t="s">
        <v>53</v>
      </c>
      <c r="B803" s="198">
        <v>7</v>
      </c>
      <c r="C803" s="198">
        <v>2</v>
      </c>
      <c r="D803" s="199" t="s">
        <v>385</v>
      </c>
      <c r="E803" s="200" t="s">
        <v>1078</v>
      </c>
      <c r="F803" s="112">
        <v>3000</v>
      </c>
    </row>
    <row r="804" spans="1:6" s="2" customFormat="1" ht="30">
      <c r="A804" s="196" t="s">
        <v>27</v>
      </c>
      <c r="B804" s="198">
        <v>7</v>
      </c>
      <c r="C804" s="198">
        <v>2</v>
      </c>
      <c r="D804" s="199" t="s">
        <v>385</v>
      </c>
      <c r="E804" s="200" t="s">
        <v>5</v>
      </c>
      <c r="F804" s="112">
        <v>3000</v>
      </c>
    </row>
    <row r="805" spans="1:6" s="9" customFormat="1">
      <c r="A805" s="196" t="s">
        <v>26</v>
      </c>
      <c r="B805" s="198">
        <v>7</v>
      </c>
      <c r="C805" s="198">
        <v>2</v>
      </c>
      <c r="D805" s="199" t="s">
        <v>385</v>
      </c>
      <c r="E805" s="200" t="s">
        <v>6</v>
      </c>
      <c r="F805" s="112">
        <v>2700</v>
      </c>
    </row>
    <row r="806" spans="1:6" s="201" customFormat="1">
      <c r="A806" s="196" t="s">
        <v>41</v>
      </c>
      <c r="B806" s="198">
        <v>7</v>
      </c>
      <c r="C806" s="198">
        <v>2</v>
      </c>
      <c r="D806" s="199" t="s">
        <v>385</v>
      </c>
      <c r="E806" s="200" t="s">
        <v>40</v>
      </c>
      <c r="F806" s="112">
        <v>300</v>
      </c>
    </row>
    <row r="807" spans="1:6" s="2" customFormat="1">
      <c r="A807" s="196" t="s">
        <v>86</v>
      </c>
      <c r="B807" s="198">
        <v>7</v>
      </c>
      <c r="C807" s="198">
        <v>2</v>
      </c>
      <c r="D807" s="199" t="s">
        <v>257</v>
      </c>
      <c r="E807" s="200" t="s">
        <v>1078</v>
      </c>
      <c r="F807" s="112">
        <v>500</v>
      </c>
    </row>
    <row r="808" spans="1:6" s="2" customFormat="1">
      <c r="A808" s="196" t="s">
        <v>648</v>
      </c>
      <c r="B808" s="198">
        <v>7</v>
      </c>
      <c r="C808" s="198">
        <v>2</v>
      </c>
      <c r="D808" s="199" t="s">
        <v>649</v>
      </c>
      <c r="E808" s="200" t="s">
        <v>1078</v>
      </c>
      <c r="F808" s="112">
        <v>500</v>
      </c>
    </row>
    <row r="809" spans="1:6" s="201" customFormat="1" ht="30">
      <c r="A809" s="196" t="s">
        <v>27</v>
      </c>
      <c r="B809" s="198">
        <v>7</v>
      </c>
      <c r="C809" s="198">
        <v>2</v>
      </c>
      <c r="D809" s="199" t="s">
        <v>649</v>
      </c>
      <c r="E809" s="200" t="s">
        <v>5</v>
      </c>
      <c r="F809" s="112">
        <v>500</v>
      </c>
    </row>
    <row r="810" spans="1:6" s="2" customFormat="1">
      <c r="A810" s="196" t="s">
        <v>26</v>
      </c>
      <c r="B810" s="198">
        <v>7</v>
      </c>
      <c r="C810" s="198">
        <v>2</v>
      </c>
      <c r="D810" s="199" t="s">
        <v>649</v>
      </c>
      <c r="E810" s="200" t="s">
        <v>6</v>
      </c>
      <c r="F810" s="112">
        <v>500</v>
      </c>
    </row>
    <row r="811" spans="1:6" s="2" customFormat="1">
      <c r="A811" s="196" t="s">
        <v>646</v>
      </c>
      <c r="B811" s="198">
        <v>7</v>
      </c>
      <c r="C811" s="198">
        <v>3</v>
      </c>
      <c r="D811" s="199" t="s">
        <v>1068</v>
      </c>
      <c r="E811" s="200" t="s">
        <v>1078</v>
      </c>
      <c r="F811" s="112">
        <v>121972.9</v>
      </c>
    </row>
    <row r="812" spans="1:6" s="2" customFormat="1" ht="30">
      <c r="A812" s="196" t="s">
        <v>67</v>
      </c>
      <c r="B812" s="198">
        <v>7</v>
      </c>
      <c r="C812" s="198">
        <v>3</v>
      </c>
      <c r="D812" s="199" t="s">
        <v>274</v>
      </c>
      <c r="E812" s="200" t="s">
        <v>1078</v>
      </c>
      <c r="F812" s="112">
        <v>203.4</v>
      </c>
    </row>
    <row r="813" spans="1:6" s="201" customFormat="1">
      <c r="A813" s="196" t="s">
        <v>66</v>
      </c>
      <c r="B813" s="198">
        <v>7</v>
      </c>
      <c r="C813" s="198">
        <v>3</v>
      </c>
      <c r="D813" s="199" t="s">
        <v>386</v>
      </c>
      <c r="E813" s="200" t="s">
        <v>1078</v>
      </c>
      <c r="F813" s="112">
        <v>203.4</v>
      </c>
    </row>
    <row r="814" spans="1:6" s="2" customFormat="1">
      <c r="A814" s="196" t="s">
        <v>497</v>
      </c>
      <c r="B814" s="198">
        <v>7</v>
      </c>
      <c r="C814" s="198">
        <v>3</v>
      </c>
      <c r="D814" s="199" t="s">
        <v>387</v>
      </c>
      <c r="E814" s="200" t="s">
        <v>1078</v>
      </c>
      <c r="F814" s="112">
        <v>153.4</v>
      </c>
    </row>
    <row r="815" spans="1:6" s="2" customFormat="1">
      <c r="A815" s="196" t="s">
        <v>388</v>
      </c>
      <c r="B815" s="198">
        <v>7</v>
      </c>
      <c r="C815" s="198">
        <v>3</v>
      </c>
      <c r="D815" s="199" t="s">
        <v>389</v>
      </c>
      <c r="E815" s="200" t="s">
        <v>1078</v>
      </c>
      <c r="F815" s="112">
        <v>153.4</v>
      </c>
    </row>
    <row r="816" spans="1:6" s="2" customFormat="1" ht="30">
      <c r="A816" s="196" t="s">
        <v>27</v>
      </c>
      <c r="B816" s="198">
        <v>7</v>
      </c>
      <c r="C816" s="198">
        <v>3</v>
      </c>
      <c r="D816" s="199" t="s">
        <v>389</v>
      </c>
      <c r="E816" s="200" t="s">
        <v>5</v>
      </c>
      <c r="F816" s="112">
        <v>153.4</v>
      </c>
    </row>
    <row r="817" spans="1:6" s="201" customFormat="1">
      <c r="A817" s="196" t="s">
        <v>26</v>
      </c>
      <c r="B817" s="198">
        <v>7</v>
      </c>
      <c r="C817" s="198">
        <v>3</v>
      </c>
      <c r="D817" s="199" t="s">
        <v>389</v>
      </c>
      <c r="E817" s="200" t="s">
        <v>6</v>
      </c>
      <c r="F817" s="112">
        <v>153.4</v>
      </c>
    </row>
    <row r="818" spans="1:6" s="2" customFormat="1" ht="45">
      <c r="A818" s="196" t="s">
        <v>390</v>
      </c>
      <c r="B818" s="198">
        <v>7</v>
      </c>
      <c r="C818" s="198">
        <v>3</v>
      </c>
      <c r="D818" s="199" t="s">
        <v>391</v>
      </c>
      <c r="E818" s="200" t="s">
        <v>1078</v>
      </c>
      <c r="F818" s="112">
        <v>50</v>
      </c>
    </row>
    <row r="819" spans="1:6" s="2" customFormat="1">
      <c r="A819" s="196" t="s">
        <v>392</v>
      </c>
      <c r="B819" s="198">
        <v>7</v>
      </c>
      <c r="C819" s="198">
        <v>3</v>
      </c>
      <c r="D819" s="199" t="s">
        <v>393</v>
      </c>
      <c r="E819" s="200" t="s">
        <v>1078</v>
      </c>
      <c r="F819" s="112">
        <v>50</v>
      </c>
    </row>
    <row r="820" spans="1:6" s="2" customFormat="1" ht="30">
      <c r="A820" s="196" t="s">
        <v>27</v>
      </c>
      <c r="B820" s="198">
        <v>7</v>
      </c>
      <c r="C820" s="198">
        <v>3</v>
      </c>
      <c r="D820" s="199" t="s">
        <v>393</v>
      </c>
      <c r="E820" s="200" t="s">
        <v>5</v>
      </c>
      <c r="F820" s="112">
        <v>50</v>
      </c>
    </row>
    <row r="821" spans="1:6" s="2" customFormat="1">
      <c r="A821" s="196" t="s">
        <v>26</v>
      </c>
      <c r="B821" s="198">
        <v>7</v>
      </c>
      <c r="C821" s="198">
        <v>3</v>
      </c>
      <c r="D821" s="199" t="s">
        <v>393</v>
      </c>
      <c r="E821" s="200" t="s">
        <v>6</v>
      </c>
      <c r="F821" s="112">
        <v>50</v>
      </c>
    </row>
    <row r="822" spans="1:6" s="2" customFormat="1" ht="30">
      <c r="A822" s="196" t="s">
        <v>44</v>
      </c>
      <c r="B822" s="198">
        <v>7</v>
      </c>
      <c r="C822" s="198">
        <v>3</v>
      </c>
      <c r="D822" s="199" t="s">
        <v>190</v>
      </c>
      <c r="E822" s="200" t="s">
        <v>1078</v>
      </c>
      <c r="F822" s="112">
        <v>730</v>
      </c>
    </row>
    <row r="823" spans="1:6" s="2" customFormat="1">
      <c r="A823" s="196" t="s">
        <v>65</v>
      </c>
      <c r="B823" s="198">
        <v>7</v>
      </c>
      <c r="C823" s="198">
        <v>3</v>
      </c>
      <c r="D823" s="199" t="s">
        <v>191</v>
      </c>
      <c r="E823" s="200" t="s">
        <v>1078</v>
      </c>
      <c r="F823" s="112">
        <v>730</v>
      </c>
    </row>
    <row r="824" spans="1:6" s="201" customFormat="1" ht="45">
      <c r="A824" s="196" t="s">
        <v>192</v>
      </c>
      <c r="B824" s="198">
        <v>7</v>
      </c>
      <c r="C824" s="198">
        <v>3</v>
      </c>
      <c r="D824" s="199" t="s">
        <v>193</v>
      </c>
      <c r="E824" s="200" t="s">
        <v>1078</v>
      </c>
      <c r="F824" s="112">
        <v>300</v>
      </c>
    </row>
    <row r="825" spans="1:6" s="2" customFormat="1">
      <c r="A825" s="196" t="s">
        <v>494</v>
      </c>
      <c r="B825" s="198">
        <v>7</v>
      </c>
      <c r="C825" s="198">
        <v>3</v>
      </c>
      <c r="D825" s="199" t="s">
        <v>394</v>
      </c>
      <c r="E825" s="200" t="s">
        <v>1078</v>
      </c>
      <c r="F825" s="112">
        <v>300</v>
      </c>
    </row>
    <row r="826" spans="1:6" s="2" customFormat="1" ht="30">
      <c r="A826" s="196" t="s">
        <v>27</v>
      </c>
      <c r="B826" s="198">
        <v>7</v>
      </c>
      <c r="C826" s="198">
        <v>3</v>
      </c>
      <c r="D826" s="199" t="s">
        <v>394</v>
      </c>
      <c r="E826" s="200" t="s">
        <v>5</v>
      </c>
      <c r="F826" s="112">
        <v>300</v>
      </c>
    </row>
    <row r="827" spans="1:6" s="2" customFormat="1" ht="39.6" customHeight="1">
      <c r="A827" s="196" t="s">
        <v>26</v>
      </c>
      <c r="B827" s="198">
        <v>7</v>
      </c>
      <c r="C827" s="198">
        <v>3</v>
      </c>
      <c r="D827" s="199" t="s">
        <v>394</v>
      </c>
      <c r="E827" s="200" t="s">
        <v>6</v>
      </c>
      <c r="F827" s="112">
        <v>300</v>
      </c>
    </row>
    <row r="828" spans="1:6" s="2" customFormat="1" ht="30">
      <c r="A828" s="196" t="s">
        <v>395</v>
      </c>
      <c r="B828" s="198">
        <v>7</v>
      </c>
      <c r="C828" s="198">
        <v>3</v>
      </c>
      <c r="D828" s="199" t="s">
        <v>396</v>
      </c>
      <c r="E828" s="200" t="s">
        <v>1078</v>
      </c>
      <c r="F828" s="112">
        <v>430</v>
      </c>
    </row>
    <row r="829" spans="1:6" s="2" customFormat="1" ht="39.6" customHeight="1">
      <c r="A829" s="196" t="s">
        <v>100</v>
      </c>
      <c r="B829" s="198">
        <v>7</v>
      </c>
      <c r="C829" s="198">
        <v>3</v>
      </c>
      <c r="D829" s="199" t="s">
        <v>397</v>
      </c>
      <c r="E829" s="200" t="s">
        <v>1078</v>
      </c>
      <c r="F829" s="112">
        <v>80</v>
      </c>
    </row>
    <row r="830" spans="1:6" s="201" customFormat="1" ht="30">
      <c r="A830" s="196" t="s">
        <v>27</v>
      </c>
      <c r="B830" s="198">
        <v>7</v>
      </c>
      <c r="C830" s="198">
        <v>3</v>
      </c>
      <c r="D830" s="199" t="s">
        <v>397</v>
      </c>
      <c r="E830" s="200" t="s">
        <v>5</v>
      </c>
      <c r="F830" s="112">
        <v>80</v>
      </c>
    </row>
    <row r="831" spans="1:6" s="2" customFormat="1">
      <c r="A831" s="196" t="s">
        <v>26</v>
      </c>
      <c r="B831" s="198">
        <v>7</v>
      </c>
      <c r="C831" s="198">
        <v>3</v>
      </c>
      <c r="D831" s="199" t="s">
        <v>397</v>
      </c>
      <c r="E831" s="200" t="s">
        <v>6</v>
      </c>
      <c r="F831" s="112">
        <v>80</v>
      </c>
    </row>
    <row r="832" spans="1:6" s="2" customFormat="1" ht="30">
      <c r="A832" s="196" t="s">
        <v>979</v>
      </c>
      <c r="B832" s="198">
        <v>7</v>
      </c>
      <c r="C832" s="198">
        <v>3</v>
      </c>
      <c r="D832" s="199" t="s">
        <v>398</v>
      </c>
      <c r="E832" s="200" t="s">
        <v>1078</v>
      </c>
      <c r="F832" s="112">
        <v>350</v>
      </c>
    </row>
    <row r="833" spans="1:6" s="2" customFormat="1" ht="30">
      <c r="A833" s="196" t="s">
        <v>27</v>
      </c>
      <c r="B833" s="198">
        <v>7</v>
      </c>
      <c r="C833" s="198">
        <v>3</v>
      </c>
      <c r="D833" s="199" t="s">
        <v>398</v>
      </c>
      <c r="E833" s="200" t="s">
        <v>5</v>
      </c>
      <c r="F833" s="112">
        <v>350</v>
      </c>
    </row>
    <row r="834" spans="1:6" s="2" customFormat="1" ht="39.6" customHeight="1">
      <c r="A834" s="196" t="s">
        <v>26</v>
      </c>
      <c r="B834" s="198">
        <v>7</v>
      </c>
      <c r="C834" s="198">
        <v>3</v>
      </c>
      <c r="D834" s="199" t="s">
        <v>398</v>
      </c>
      <c r="E834" s="200" t="s">
        <v>6</v>
      </c>
      <c r="F834" s="112">
        <v>350</v>
      </c>
    </row>
    <row r="835" spans="1:6" s="201" customFormat="1" ht="30">
      <c r="A835" s="196" t="s">
        <v>23</v>
      </c>
      <c r="B835" s="198">
        <v>7</v>
      </c>
      <c r="C835" s="198">
        <v>3</v>
      </c>
      <c r="D835" s="199" t="s">
        <v>198</v>
      </c>
      <c r="E835" s="200" t="s">
        <v>1078</v>
      </c>
      <c r="F835" s="112">
        <v>121039.5</v>
      </c>
    </row>
    <row r="836" spans="1:6" s="2" customFormat="1" ht="30">
      <c r="A836" s="196" t="s">
        <v>42</v>
      </c>
      <c r="B836" s="198">
        <v>7</v>
      </c>
      <c r="C836" s="198">
        <v>3</v>
      </c>
      <c r="D836" s="199" t="s">
        <v>411</v>
      </c>
      <c r="E836" s="200" t="s">
        <v>1078</v>
      </c>
      <c r="F836" s="112">
        <v>121039.5</v>
      </c>
    </row>
    <row r="837" spans="1:6" s="2" customFormat="1" ht="60">
      <c r="A837" s="196" t="s">
        <v>534</v>
      </c>
      <c r="B837" s="198">
        <v>7</v>
      </c>
      <c r="C837" s="198">
        <v>3</v>
      </c>
      <c r="D837" s="199" t="s">
        <v>444</v>
      </c>
      <c r="E837" s="200" t="s">
        <v>1078</v>
      </c>
      <c r="F837" s="112">
        <v>121039.5</v>
      </c>
    </row>
    <row r="838" spans="1:6" s="2" customFormat="1">
      <c r="A838" s="196" t="s">
        <v>64</v>
      </c>
      <c r="B838" s="198">
        <v>7</v>
      </c>
      <c r="C838" s="198">
        <v>3</v>
      </c>
      <c r="D838" s="199" t="s">
        <v>647</v>
      </c>
      <c r="E838" s="200" t="s">
        <v>1078</v>
      </c>
      <c r="F838" s="112">
        <v>3500</v>
      </c>
    </row>
    <row r="839" spans="1:6" s="2" customFormat="1" ht="30">
      <c r="A839" s="196" t="s">
        <v>27</v>
      </c>
      <c r="B839" s="198">
        <v>7</v>
      </c>
      <c r="C839" s="198">
        <v>3</v>
      </c>
      <c r="D839" s="199" t="s">
        <v>647</v>
      </c>
      <c r="E839" s="200" t="s">
        <v>5</v>
      </c>
      <c r="F839" s="112">
        <v>3500</v>
      </c>
    </row>
    <row r="840" spans="1:6" s="2" customFormat="1">
      <c r="A840" s="196" t="s">
        <v>26</v>
      </c>
      <c r="B840" s="198">
        <v>7</v>
      </c>
      <c r="C840" s="198">
        <v>3</v>
      </c>
      <c r="D840" s="199" t="s">
        <v>647</v>
      </c>
      <c r="E840" s="200" t="s">
        <v>6</v>
      </c>
      <c r="F840" s="112">
        <v>3500</v>
      </c>
    </row>
    <row r="841" spans="1:6" s="2" customFormat="1">
      <c r="A841" s="196" t="s">
        <v>501</v>
      </c>
      <c r="B841" s="198">
        <v>7</v>
      </c>
      <c r="C841" s="198">
        <v>3</v>
      </c>
      <c r="D841" s="199" t="s">
        <v>412</v>
      </c>
      <c r="E841" s="200" t="s">
        <v>1078</v>
      </c>
      <c r="F841" s="112">
        <v>105664.4</v>
      </c>
    </row>
    <row r="842" spans="1:6" s="201" customFormat="1" ht="22.5" customHeight="1">
      <c r="A842" s="196" t="s">
        <v>27</v>
      </c>
      <c r="B842" s="198">
        <v>7</v>
      </c>
      <c r="C842" s="198">
        <v>3</v>
      </c>
      <c r="D842" s="199" t="s">
        <v>412</v>
      </c>
      <c r="E842" s="200" t="s">
        <v>5</v>
      </c>
      <c r="F842" s="112">
        <v>105664.4</v>
      </c>
    </row>
    <row r="843" spans="1:6" s="2" customFormat="1">
      <c r="A843" s="196" t="s">
        <v>26</v>
      </c>
      <c r="B843" s="198">
        <v>7</v>
      </c>
      <c r="C843" s="198">
        <v>3</v>
      </c>
      <c r="D843" s="199" t="s">
        <v>412</v>
      </c>
      <c r="E843" s="200" t="s">
        <v>6</v>
      </c>
      <c r="F843" s="112">
        <v>87993.7</v>
      </c>
    </row>
    <row r="844" spans="1:6" s="2" customFormat="1">
      <c r="A844" s="196" t="s">
        <v>41</v>
      </c>
      <c r="B844" s="198">
        <v>7</v>
      </c>
      <c r="C844" s="198">
        <v>3</v>
      </c>
      <c r="D844" s="199" t="s">
        <v>412</v>
      </c>
      <c r="E844" s="200" t="s">
        <v>40</v>
      </c>
      <c r="F844" s="112">
        <v>17670.7</v>
      </c>
    </row>
    <row r="845" spans="1:6" s="2" customFormat="1">
      <c r="A845" s="196" t="s">
        <v>35</v>
      </c>
      <c r="B845" s="198">
        <v>7</v>
      </c>
      <c r="C845" s="198">
        <v>3</v>
      </c>
      <c r="D845" s="199" t="s">
        <v>413</v>
      </c>
      <c r="E845" s="200" t="s">
        <v>1078</v>
      </c>
      <c r="F845" s="112">
        <v>11675.1</v>
      </c>
    </row>
    <row r="846" spans="1:6" s="2" customFormat="1" ht="30">
      <c r="A846" s="196" t="s">
        <v>27</v>
      </c>
      <c r="B846" s="198">
        <v>7</v>
      </c>
      <c r="C846" s="198">
        <v>3</v>
      </c>
      <c r="D846" s="199" t="s">
        <v>413</v>
      </c>
      <c r="E846" s="200" t="s">
        <v>5</v>
      </c>
      <c r="F846" s="112">
        <v>11675.1</v>
      </c>
    </row>
    <row r="847" spans="1:6" s="2" customFormat="1">
      <c r="A847" s="196" t="s">
        <v>26</v>
      </c>
      <c r="B847" s="198">
        <v>7</v>
      </c>
      <c r="C847" s="198">
        <v>3</v>
      </c>
      <c r="D847" s="199" t="s">
        <v>413</v>
      </c>
      <c r="E847" s="200" t="s">
        <v>6</v>
      </c>
      <c r="F847" s="112">
        <v>11540.8</v>
      </c>
    </row>
    <row r="848" spans="1:6" s="201" customFormat="1">
      <c r="A848" s="196" t="s">
        <v>41</v>
      </c>
      <c r="B848" s="198">
        <v>7</v>
      </c>
      <c r="C848" s="198">
        <v>3</v>
      </c>
      <c r="D848" s="199" t="s">
        <v>413</v>
      </c>
      <c r="E848" s="200" t="s">
        <v>40</v>
      </c>
      <c r="F848" s="112">
        <v>134.30000000000001</v>
      </c>
    </row>
    <row r="849" spans="1:6" s="2" customFormat="1" ht="30">
      <c r="A849" s="196" t="s">
        <v>535</v>
      </c>
      <c r="B849" s="198">
        <v>7</v>
      </c>
      <c r="C849" s="198">
        <v>3</v>
      </c>
      <c r="D849" s="199" t="s">
        <v>414</v>
      </c>
      <c r="E849" s="200" t="s">
        <v>1078</v>
      </c>
      <c r="F849" s="112">
        <v>200</v>
      </c>
    </row>
    <row r="850" spans="1:6" s="2" customFormat="1" ht="30">
      <c r="A850" s="196" t="s">
        <v>27</v>
      </c>
      <c r="B850" s="198">
        <v>7</v>
      </c>
      <c r="C850" s="198">
        <v>3</v>
      </c>
      <c r="D850" s="199" t="s">
        <v>414</v>
      </c>
      <c r="E850" s="200" t="s">
        <v>5</v>
      </c>
      <c r="F850" s="112">
        <v>200</v>
      </c>
    </row>
    <row r="851" spans="1:6" s="2" customFormat="1">
      <c r="A851" s="196" t="s">
        <v>26</v>
      </c>
      <c r="B851" s="198">
        <v>7</v>
      </c>
      <c r="C851" s="198">
        <v>3</v>
      </c>
      <c r="D851" s="199" t="s">
        <v>414</v>
      </c>
      <c r="E851" s="200" t="s">
        <v>6</v>
      </c>
      <c r="F851" s="112">
        <v>200</v>
      </c>
    </row>
    <row r="852" spans="1:6" s="2" customFormat="1">
      <c r="A852" s="196" t="s">
        <v>51</v>
      </c>
      <c r="B852" s="198">
        <v>7</v>
      </c>
      <c r="C852" s="198">
        <v>5</v>
      </c>
      <c r="D852" s="199" t="s">
        <v>1068</v>
      </c>
      <c r="E852" s="200" t="s">
        <v>1078</v>
      </c>
      <c r="F852" s="112">
        <v>813</v>
      </c>
    </row>
    <row r="853" spans="1:6" s="201" customFormat="1" ht="30">
      <c r="A853" s="196" t="s">
        <v>573</v>
      </c>
      <c r="B853" s="198">
        <v>7</v>
      </c>
      <c r="C853" s="198">
        <v>5</v>
      </c>
      <c r="D853" s="199" t="s">
        <v>429</v>
      </c>
      <c r="E853" s="200" t="s">
        <v>1078</v>
      </c>
      <c r="F853" s="112">
        <v>60</v>
      </c>
    </row>
    <row r="854" spans="1:6" s="2" customFormat="1">
      <c r="A854" s="196" t="s">
        <v>49</v>
      </c>
      <c r="B854" s="198">
        <v>7</v>
      </c>
      <c r="C854" s="198">
        <v>5</v>
      </c>
      <c r="D854" s="199" t="s">
        <v>430</v>
      </c>
      <c r="E854" s="200" t="s">
        <v>1078</v>
      </c>
      <c r="F854" s="112">
        <v>60</v>
      </c>
    </row>
    <row r="855" spans="1:6" s="2" customFormat="1" ht="30">
      <c r="A855" s="196" t="s">
        <v>431</v>
      </c>
      <c r="B855" s="198">
        <v>7</v>
      </c>
      <c r="C855" s="198">
        <v>5</v>
      </c>
      <c r="D855" s="199" t="s">
        <v>432</v>
      </c>
      <c r="E855" s="200" t="s">
        <v>1078</v>
      </c>
      <c r="F855" s="112">
        <v>60</v>
      </c>
    </row>
    <row r="856" spans="1:6" s="2" customFormat="1">
      <c r="A856" s="196" t="s">
        <v>103</v>
      </c>
      <c r="B856" s="198">
        <v>7</v>
      </c>
      <c r="C856" s="198">
        <v>5</v>
      </c>
      <c r="D856" s="199" t="s">
        <v>441</v>
      </c>
      <c r="E856" s="200" t="s">
        <v>1078</v>
      </c>
      <c r="F856" s="112">
        <v>60</v>
      </c>
    </row>
    <row r="857" spans="1:6" s="2" customFormat="1">
      <c r="A857" s="196" t="s">
        <v>523</v>
      </c>
      <c r="B857" s="198">
        <v>7</v>
      </c>
      <c r="C857" s="198">
        <v>5</v>
      </c>
      <c r="D857" s="199" t="s">
        <v>441</v>
      </c>
      <c r="E857" s="200" t="s">
        <v>20</v>
      </c>
      <c r="F857" s="112">
        <v>60</v>
      </c>
    </row>
    <row r="858" spans="1:6" s="2" customFormat="1">
      <c r="A858" s="196" t="s">
        <v>36</v>
      </c>
      <c r="B858" s="198">
        <v>7</v>
      </c>
      <c r="C858" s="198">
        <v>5</v>
      </c>
      <c r="D858" s="199" t="s">
        <v>441</v>
      </c>
      <c r="E858" s="200" t="s">
        <v>19</v>
      </c>
      <c r="F858" s="112">
        <v>60</v>
      </c>
    </row>
    <row r="859" spans="1:6" s="2" customFormat="1" ht="30">
      <c r="A859" s="196" t="s">
        <v>94</v>
      </c>
      <c r="B859" s="198">
        <v>7</v>
      </c>
      <c r="C859" s="198">
        <v>5</v>
      </c>
      <c r="D859" s="199" t="s">
        <v>399</v>
      </c>
      <c r="E859" s="200" t="s">
        <v>1078</v>
      </c>
      <c r="F859" s="112">
        <v>200</v>
      </c>
    </row>
    <row r="860" spans="1:6" s="201" customFormat="1" ht="30">
      <c r="A860" s="196" t="s">
        <v>101</v>
      </c>
      <c r="B860" s="198">
        <v>7</v>
      </c>
      <c r="C860" s="198">
        <v>5</v>
      </c>
      <c r="D860" s="199" t="s">
        <v>451</v>
      </c>
      <c r="E860" s="200" t="s">
        <v>1078</v>
      </c>
      <c r="F860" s="112">
        <v>50</v>
      </c>
    </row>
    <row r="861" spans="1:6" s="2" customFormat="1" ht="30">
      <c r="A861" s="196" t="s">
        <v>576</v>
      </c>
      <c r="B861" s="198">
        <v>7</v>
      </c>
      <c r="C861" s="198">
        <v>5</v>
      </c>
      <c r="D861" s="199" t="s">
        <v>452</v>
      </c>
      <c r="E861" s="200" t="s">
        <v>1078</v>
      </c>
      <c r="F861" s="112">
        <v>50</v>
      </c>
    </row>
    <row r="862" spans="1:6" s="2" customFormat="1" ht="30">
      <c r="A862" s="196" t="s">
        <v>48</v>
      </c>
      <c r="B862" s="198">
        <v>7</v>
      </c>
      <c r="C862" s="198">
        <v>5</v>
      </c>
      <c r="D862" s="199" t="s">
        <v>656</v>
      </c>
      <c r="E862" s="200" t="s">
        <v>1078</v>
      </c>
      <c r="F862" s="112">
        <v>50</v>
      </c>
    </row>
    <row r="863" spans="1:6" s="201" customFormat="1">
      <c r="A863" s="196" t="s">
        <v>523</v>
      </c>
      <c r="B863" s="198">
        <v>7</v>
      </c>
      <c r="C863" s="198">
        <v>5</v>
      </c>
      <c r="D863" s="199" t="s">
        <v>656</v>
      </c>
      <c r="E863" s="200" t="s">
        <v>20</v>
      </c>
      <c r="F863" s="112">
        <v>50</v>
      </c>
    </row>
    <row r="864" spans="1:6" s="2" customFormat="1">
      <c r="A864" s="196" t="s">
        <v>36</v>
      </c>
      <c r="B864" s="198">
        <v>7</v>
      </c>
      <c r="C864" s="198">
        <v>5</v>
      </c>
      <c r="D864" s="199" t="s">
        <v>656</v>
      </c>
      <c r="E864" s="200" t="s">
        <v>19</v>
      </c>
      <c r="F864" s="112">
        <v>50</v>
      </c>
    </row>
    <row r="865" spans="1:6" s="2" customFormat="1" ht="30">
      <c r="A865" s="196" t="s">
        <v>102</v>
      </c>
      <c r="B865" s="198">
        <v>7</v>
      </c>
      <c r="C865" s="198">
        <v>5</v>
      </c>
      <c r="D865" s="199" t="s">
        <v>455</v>
      </c>
      <c r="E865" s="200" t="s">
        <v>1078</v>
      </c>
      <c r="F865" s="112">
        <v>150</v>
      </c>
    </row>
    <row r="866" spans="1:6" s="2" customFormat="1" ht="30">
      <c r="A866" s="196" t="s">
        <v>498</v>
      </c>
      <c r="B866" s="198">
        <v>7</v>
      </c>
      <c r="C866" s="198">
        <v>5</v>
      </c>
      <c r="D866" s="199" t="s">
        <v>456</v>
      </c>
      <c r="E866" s="200" t="s">
        <v>1078</v>
      </c>
      <c r="F866" s="112">
        <v>150</v>
      </c>
    </row>
    <row r="867" spans="1:6" s="2" customFormat="1" ht="30">
      <c r="A867" s="196" t="s">
        <v>48</v>
      </c>
      <c r="B867" s="198">
        <v>7</v>
      </c>
      <c r="C867" s="198">
        <v>5</v>
      </c>
      <c r="D867" s="199" t="s">
        <v>657</v>
      </c>
      <c r="E867" s="200" t="s">
        <v>1078</v>
      </c>
      <c r="F867" s="112">
        <v>150</v>
      </c>
    </row>
    <row r="868" spans="1:6" s="2" customFormat="1" ht="30">
      <c r="A868" s="196" t="s">
        <v>27</v>
      </c>
      <c r="B868" s="198">
        <v>7</v>
      </c>
      <c r="C868" s="198">
        <v>5</v>
      </c>
      <c r="D868" s="199" t="s">
        <v>657</v>
      </c>
      <c r="E868" s="200" t="s">
        <v>5</v>
      </c>
      <c r="F868" s="112">
        <v>150</v>
      </c>
    </row>
    <row r="869" spans="1:6" s="2" customFormat="1">
      <c r="A869" s="196" t="s">
        <v>26</v>
      </c>
      <c r="B869" s="198">
        <v>7</v>
      </c>
      <c r="C869" s="198">
        <v>5</v>
      </c>
      <c r="D869" s="199" t="s">
        <v>657</v>
      </c>
      <c r="E869" s="200" t="s">
        <v>6</v>
      </c>
      <c r="F869" s="112">
        <v>100</v>
      </c>
    </row>
    <row r="870" spans="1:6" s="2" customFormat="1">
      <c r="A870" s="196" t="s">
        <v>41</v>
      </c>
      <c r="B870" s="198">
        <v>7</v>
      </c>
      <c r="C870" s="198">
        <v>5</v>
      </c>
      <c r="D870" s="199" t="s">
        <v>657</v>
      </c>
      <c r="E870" s="200" t="s">
        <v>40</v>
      </c>
      <c r="F870" s="112">
        <v>50</v>
      </c>
    </row>
    <row r="871" spans="1:6" s="2" customFormat="1">
      <c r="A871" s="196" t="s">
        <v>162</v>
      </c>
      <c r="B871" s="198">
        <v>7</v>
      </c>
      <c r="C871" s="198">
        <v>5</v>
      </c>
      <c r="D871" s="199" t="s">
        <v>234</v>
      </c>
      <c r="E871" s="200" t="s">
        <v>1078</v>
      </c>
      <c r="F871" s="112">
        <v>37</v>
      </c>
    </row>
    <row r="872" spans="1:6" s="2" customFormat="1">
      <c r="A872" s="196" t="s">
        <v>235</v>
      </c>
      <c r="B872" s="198">
        <v>7</v>
      </c>
      <c r="C872" s="198">
        <v>5</v>
      </c>
      <c r="D872" s="199" t="s">
        <v>236</v>
      </c>
      <c r="E872" s="200" t="s">
        <v>1078</v>
      </c>
      <c r="F872" s="112">
        <v>37</v>
      </c>
    </row>
    <row r="873" spans="1:6" s="2" customFormat="1" ht="26.45" customHeight="1">
      <c r="A873" s="196" t="s">
        <v>913</v>
      </c>
      <c r="B873" s="198">
        <v>7</v>
      </c>
      <c r="C873" s="198">
        <v>5</v>
      </c>
      <c r="D873" s="199" t="s">
        <v>237</v>
      </c>
      <c r="E873" s="200" t="s">
        <v>1078</v>
      </c>
      <c r="F873" s="112">
        <v>37</v>
      </c>
    </row>
    <row r="874" spans="1:6" s="2" customFormat="1">
      <c r="A874" s="196" t="s">
        <v>35</v>
      </c>
      <c r="B874" s="198">
        <v>7</v>
      </c>
      <c r="C874" s="198">
        <v>5</v>
      </c>
      <c r="D874" s="199" t="s">
        <v>239</v>
      </c>
      <c r="E874" s="200" t="s">
        <v>1078</v>
      </c>
      <c r="F874" s="112">
        <v>37</v>
      </c>
    </row>
    <row r="875" spans="1:6" s="201" customFormat="1">
      <c r="A875" s="196" t="s">
        <v>523</v>
      </c>
      <c r="B875" s="198">
        <v>7</v>
      </c>
      <c r="C875" s="198">
        <v>5</v>
      </c>
      <c r="D875" s="199" t="s">
        <v>239</v>
      </c>
      <c r="E875" s="200" t="s">
        <v>20</v>
      </c>
      <c r="F875" s="112">
        <v>37</v>
      </c>
    </row>
    <row r="876" spans="1:6" s="2" customFormat="1">
      <c r="A876" s="196" t="s">
        <v>36</v>
      </c>
      <c r="B876" s="198">
        <v>7</v>
      </c>
      <c r="C876" s="198">
        <v>5</v>
      </c>
      <c r="D876" s="199" t="s">
        <v>239</v>
      </c>
      <c r="E876" s="200" t="s">
        <v>19</v>
      </c>
      <c r="F876" s="112">
        <v>37</v>
      </c>
    </row>
    <row r="877" spans="1:6" s="2" customFormat="1">
      <c r="A877" s="196" t="s">
        <v>47</v>
      </c>
      <c r="B877" s="198">
        <v>7</v>
      </c>
      <c r="C877" s="198">
        <v>5</v>
      </c>
      <c r="D877" s="199" t="s">
        <v>205</v>
      </c>
      <c r="E877" s="200" t="s">
        <v>1078</v>
      </c>
      <c r="F877" s="112">
        <v>516</v>
      </c>
    </row>
    <row r="878" spans="1:6" s="201" customFormat="1" ht="45">
      <c r="A878" s="196" t="s">
        <v>541</v>
      </c>
      <c r="B878" s="198">
        <v>7</v>
      </c>
      <c r="C878" s="198">
        <v>5</v>
      </c>
      <c r="D878" s="199" t="s">
        <v>240</v>
      </c>
      <c r="E878" s="200" t="s">
        <v>1078</v>
      </c>
      <c r="F878" s="112">
        <v>60</v>
      </c>
    </row>
    <row r="879" spans="1:6" s="2" customFormat="1" ht="60">
      <c r="A879" s="196" t="s">
        <v>241</v>
      </c>
      <c r="B879" s="198">
        <v>7</v>
      </c>
      <c r="C879" s="198">
        <v>5</v>
      </c>
      <c r="D879" s="199" t="s">
        <v>242</v>
      </c>
      <c r="E879" s="200" t="s">
        <v>1078</v>
      </c>
      <c r="F879" s="112">
        <v>60</v>
      </c>
    </row>
    <row r="880" spans="1:6" s="2" customFormat="1">
      <c r="A880" s="196" t="s">
        <v>35</v>
      </c>
      <c r="B880" s="198">
        <v>7</v>
      </c>
      <c r="C880" s="198">
        <v>5</v>
      </c>
      <c r="D880" s="199" t="s">
        <v>244</v>
      </c>
      <c r="E880" s="200" t="s">
        <v>1078</v>
      </c>
      <c r="F880" s="112">
        <v>60</v>
      </c>
    </row>
    <row r="881" spans="1:6" s="2" customFormat="1">
      <c r="A881" s="196" t="s">
        <v>523</v>
      </c>
      <c r="B881" s="198">
        <v>7</v>
      </c>
      <c r="C881" s="198">
        <v>5</v>
      </c>
      <c r="D881" s="199" t="s">
        <v>244</v>
      </c>
      <c r="E881" s="200" t="s">
        <v>20</v>
      </c>
      <c r="F881" s="112">
        <v>60</v>
      </c>
    </row>
    <row r="882" spans="1:6" s="201" customFormat="1">
      <c r="A882" s="196" t="s">
        <v>36</v>
      </c>
      <c r="B882" s="198">
        <v>7</v>
      </c>
      <c r="C882" s="198">
        <v>5</v>
      </c>
      <c r="D882" s="199" t="s">
        <v>244</v>
      </c>
      <c r="E882" s="200" t="s">
        <v>19</v>
      </c>
      <c r="F882" s="112">
        <v>60</v>
      </c>
    </row>
    <row r="883" spans="1:6" s="2" customFormat="1" ht="30">
      <c r="A883" s="196" t="s">
        <v>46</v>
      </c>
      <c r="B883" s="198">
        <v>7</v>
      </c>
      <c r="C883" s="198">
        <v>5</v>
      </c>
      <c r="D883" s="199" t="s">
        <v>206</v>
      </c>
      <c r="E883" s="200" t="s">
        <v>1078</v>
      </c>
      <c r="F883" s="112">
        <v>456</v>
      </c>
    </row>
    <row r="884" spans="1:6" s="2" customFormat="1" ht="39.6" customHeight="1">
      <c r="A884" s="196" t="s">
        <v>436</v>
      </c>
      <c r="B884" s="198">
        <v>7</v>
      </c>
      <c r="C884" s="198">
        <v>5</v>
      </c>
      <c r="D884" s="199" t="s">
        <v>437</v>
      </c>
      <c r="E884" s="200" t="s">
        <v>1078</v>
      </c>
      <c r="F884" s="112">
        <v>456</v>
      </c>
    </row>
    <row r="885" spans="1:6" s="2" customFormat="1">
      <c r="A885" s="196" t="s">
        <v>438</v>
      </c>
      <c r="B885" s="198">
        <v>7</v>
      </c>
      <c r="C885" s="198">
        <v>5</v>
      </c>
      <c r="D885" s="199" t="s">
        <v>439</v>
      </c>
      <c r="E885" s="200" t="s">
        <v>1078</v>
      </c>
      <c r="F885" s="112">
        <v>456</v>
      </c>
    </row>
    <row r="886" spans="1:6" s="2" customFormat="1">
      <c r="A886" s="196" t="s">
        <v>523</v>
      </c>
      <c r="B886" s="198">
        <v>7</v>
      </c>
      <c r="C886" s="198">
        <v>5</v>
      </c>
      <c r="D886" s="199" t="s">
        <v>439</v>
      </c>
      <c r="E886" s="200" t="s">
        <v>20</v>
      </c>
      <c r="F886" s="112">
        <v>456</v>
      </c>
    </row>
    <row r="887" spans="1:6" s="2" customFormat="1">
      <c r="A887" s="196" t="s">
        <v>36</v>
      </c>
      <c r="B887" s="198">
        <v>7</v>
      </c>
      <c r="C887" s="198">
        <v>5</v>
      </c>
      <c r="D887" s="199" t="s">
        <v>439</v>
      </c>
      <c r="E887" s="200" t="s">
        <v>19</v>
      </c>
      <c r="F887" s="112">
        <v>456</v>
      </c>
    </row>
    <row r="888" spans="1:6" s="201" customFormat="1">
      <c r="A888" s="196" t="s">
        <v>45</v>
      </c>
      <c r="B888" s="198">
        <v>7</v>
      </c>
      <c r="C888" s="198">
        <v>7</v>
      </c>
      <c r="D888" s="199" t="s">
        <v>1068</v>
      </c>
      <c r="E888" s="200" t="s">
        <v>1078</v>
      </c>
      <c r="F888" s="112">
        <v>16502.599999999999</v>
      </c>
    </row>
    <row r="889" spans="1:6" s="2" customFormat="1" ht="30">
      <c r="A889" s="196" t="s">
        <v>44</v>
      </c>
      <c r="B889" s="198">
        <v>7</v>
      </c>
      <c r="C889" s="198">
        <v>7</v>
      </c>
      <c r="D889" s="199" t="s">
        <v>190</v>
      </c>
      <c r="E889" s="200" t="s">
        <v>1078</v>
      </c>
      <c r="F889" s="112">
        <v>8056</v>
      </c>
    </row>
    <row r="890" spans="1:6" s="2" customFormat="1" ht="30">
      <c r="A890" s="196" t="s">
        <v>187</v>
      </c>
      <c r="B890" s="198">
        <v>7</v>
      </c>
      <c r="C890" s="198">
        <v>7</v>
      </c>
      <c r="D890" s="199" t="s">
        <v>442</v>
      </c>
      <c r="E890" s="200" t="s">
        <v>1078</v>
      </c>
      <c r="F890" s="112">
        <v>8056</v>
      </c>
    </row>
    <row r="891" spans="1:6" s="2" customFormat="1" ht="30">
      <c r="A891" s="196" t="s">
        <v>507</v>
      </c>
      <c r="B891" s="198">
        <v>7</v>
      </c>
      <c r="C891" s="198">
        <v>7</v>
      </c>
      <c r="D891" s="199" t="s">
        <v>536</v>
      </c>
      <c r="E891" s="200" t="s">
        <v>1078</v>
      </c>
      <c r="F891" s="112">
        <v>8056</v>
      </c>
    </row>
    <row r="892" spans="1:6" s="2" customFormat="1">
      <c r="A892" s="196" t="s">
        <v>930</v>
      </c>
      <c r="B892" s="198">
        <v>7</v>
      </c>
      <c r="C892" s="198">
        <v>7</v>
      </c>
      <c r="D892" s="199" t="s">
        <v>931</v>
      </c>
      <c r="E892" s="200" t="s">
        <v>1078</v>
      </c>
      <c r="F892" s="112">
        <v>3156</v>
      </c>
    </row>
    <row r="893" spans="1:6" s="201" customFormat="1">
      <c r="A893" s="196" t="s">
        <v>523</v>
      </c>
      <c r="B893" s="198">
        <v>7</v>
      </c>
      <c r="C893" s="198">
        <v>7</v>
      </c>
      <c r="D893" s="199" t="s">
        <v>931</v>
      </c>
      <c r="E893" s="200" t="s">
        <v>20</v>
      </c>
      <c r="F893" s="112">
        <v>3156</v>
      </c>
    </row>
    <row r="894" spans="1:6" s="13" customFormat="1">
      <c r="A894" s="196" t="s">
        <v>36</v>
      </c>
      <c r="B894" s="198">
        <v>7</v>
      </c>
      <c r="C894" s="198">
        <v>7</v>
      </c>
      <c r="D894" s="199" t="s">
        <v>931</v>
      </c>
      <c r="E894" s="200" t="s">
        <v>19</v>
      </c>
      <c r="F894" s="112">
        <v>3156</v>
      </c>
    </row>
    <row r="895" spans="1:6" s="2" customFormat="1">
      <c r="A895" s="196" t="s">
        <v>537</v>
      </c>
      <c r="B895" s="198">
        <v>7</v>
      </c>
      <c r="C895" s="198">
        <v>7</v>
      </c>
      <c r="D895" s="199" t="s">
        <v>538</v>
      </c>
      <c r="E895" s="200" t="s">
        <v>1078</v>
      </c>
      <c r="F895" s="112">
        <v>4900</v>
      </c>
    </row>
    <row r="896" spans="1:6" s="201" customFormat="1">
      <c r="A896" s="196" t="s">
        <v>523</v>
      </c>
      <c r="B896" s="198">
        <v>7</v>
      </c>
      <c r="C896" s="198">
        <v>7</v>
      </c>
      <c r="D896" s="199" t="s">
        <v>538</v>
      </c>
      <c r="E896" s="200" t="s">
        <v>20</v>
      </c>
      <c r="F896" s="112">
        <v>3593.6</v>
      </c>
    </row>
    <row r="897" spans="1:6" s="2" customFormat="1">
      <c r="A897" s="196" t="s">
        <v>36</v>
      </c>
      <c r="B897" s="198">
        <v>7</v>
      </c>
      <c r="C897" s="198">
        <v>7</v>
      </c>
      <c r="D897" s="199" t="s">
        <v>538</v>
      </c>
      <c r="E897" s="200" t="s">
        <v>19</v>
      </c>
      <c r="F897" s="112">
        <v>3593.6</v>
      </c>
    </row>
    <row r="898" spans="1:6" s="2" customFormat="1">
      <c r="A898" s="196" t="s">
        <v>18</v>
      </c>
      <c r="B898" s="198">
        <v>7</v>
      </c>
      <c r="C898" s="198">
        <v>7</v>
      </c>
      <c r="D898" s="199" t="s">
        <v>538</v>
      </c>
      <c r="E898" s="200" t="s">
        <v>17</v>
      </c>
      <c r="F898" s="112">
        <v>1112.5999999999999</v>
      </c>
    </row>
    <row r="899" spans="1:6" s="2" customFormat="1">
      <c r="A899" s="196" t="s">
        <v>16</v>
      </c>
      <c r="B899" s="198">
        <v>7</v>
      </c>
      <c r="C899" s="198">
        <v>7</v>
      </c>
      <c r="D899" s="199" t="s">
        <v>538</v>
      </c>
      <c r="E899" s="200" t="s">
        <v>15</v>
      </c>
      <c r="F899" s="112">
        <v>1112.5999999999999</v>
      </c>
    </row>
    <row r="900" spans="1:6" s="2" customFormat="1" ht="30">
      <c r="A900" s="196" t="s">
        <v>27</v>
      </c>
      <c r="B900" s="198">
        <v>7</v>
      </c>
      <c r="C900" s="198">
        <v>7</v>
      </c>
      <c r="D900" s="199" t="s">
        <v>538</v>
      </c>
      <c r="E900" s="200" t="s">
        <v>5</v>
      </c>
      <c r="F900" s="112">
        <v>193.2</v>
      </c>
    </row>
    <row r="901" spans="1:6" s="2" customFormat="1">
      <c r="A901" s="196" t="s">
        <v>41</v>
      </c>
      <c r="B901" s="198">
        <v>7</v>
      </c>
      <c r="C901" s="198">
        <v>7</v>
      </c>
      <c r="D901" s="199" t="s">
        <v>538</v>
      </c>
      <c r="E901" s="200" t="s">
        <v>40</v>
      </c>
      <c r="F901" s="112">
        <v>193.2</v>
      </c>
    </row>
    <row r="902" spans="1:6" s="2" customFormat="1">
      <c r="A902" s="196" t="s">
        <v>30</v>
      </c>
      <c r="B902" s="198">
        <v>7</v>
      </c>
      <c r="C902" s="198">
        <v>7</v>
      </c>
      <c r="D902" s="199" t="s">
        <v>538</v>
      </c>
      <c r="E902" s="200" t="s">
        <v>4</v>
      </c>
      <c r="F902" s="112">
        <v>0.6</v>
      </c>
    </row>
    <row r="903" spans="1:6" s="201" customFormat="1">
      <c r="A903" s="196" t="s">
        <v>88</v>
      </c>
      <c r="B903" s="198">
        <v>7</v>
      </c>
      <c r="C903" s="198">
        <v>7</v>
      </c>
      <c r="D903" s="199" t="s">
        <v>538</v>
      </c>
      <c r="E903" s="200" t="s">
        <v>87</v>
      </c>
      <c r="F903" s="112">
        <v>0.6</v>
      </c>
    </row>
    <row r="904" spans="1:6" s="2" customFormat="1">
      <c r="A904" s="196" t="s">
        <v>47</v>
      </c>
      <c r="B904" s="198">
        <v>7</v>
      </c>
      <c r="C904" s="198">
        <v>7</v>
      </c>
      <c r="D904" s="199" t="s">
        <v>205</v>
      </c>
      <c r="E904" s="200" t="s">
        <v>1078</v>
      </c>
      <c r="F904" s="112">
        <v>8376.6</v>
      </c>
    </row>
    <row r="905" spans="1:6" s="2" customFormat="1">
      <c r="A905" s="196" t="s">
        <v>915</v>
      </c>
      <c r="B905" s="198">
        <v>7</v>
      </c>
      <c r="C905" s="198">
        <v>7</v>
      </c>
      <c r="D905" s="199" t="s">
        <v>917</v>
      </c>
      <c r="E905" s="200" t="s">
        <v>1078</v>
      </c>
      <c r="F905" s="112">
        <v>8376.6</v>
      </c>
    </row>
    <row r="906" spans="1:6" s="2" customFormat="1" ht="30">
      <c r="A906" s="196" t="s">
        <v>916</v>
      </c>
      <c r="B906" s="198">
        <v>7</v>
      </c>
      <c r="C906" s="198">
        <v>7</v>
      </c>
      <c r="D906" s="199" t="s">
        <v>918</v>
      </c>
      <c r="E906" s="200" t="s">
        <v>1078</v>
      </c>
      <c r="F906" s="112">
        <v>7692.6</v>
      </c>
    </row>
    <row r="907" spans="1:6" s="201" customFormat="1">
      <c r="A907" s="196" t="s">
        <v>501</v>
      </c>
      <c r="B907" s="198">
        <v>7</v>
      </c>
      <c r="C907" s="198">
        <v>7</v>
      </c>
      <c r="D907" s="199" t="s">
        <v>919</v>
      </c>
      <c r="E907" s="200" t="s">
        <v>1078</v>
      </c>
      <c r="F907" s="112">
        <v>4974.8</v>
      </c>
    </row>
    <row r="908" spans="1:6" s="2" customFormat="1" ht="30">
      <c r="A908" s="196" t="s">
        <v>27</v>
      </c>
      <c r="B908" s="198">
        <v>7</v>
      </c>
      <c r="C908" s="198">
        <v>7</v>
      </c>
      <c r="D908" s="199" t="s">
        <v>919</v>
      </c>
      <c r="E908" s="200" t="s">
        <v>5</v>
      </c>
      <c r="F908" s="112">
        <v>4974.8</v>
      </c>
    </row>
    <row r="909" spans="1:6" s="2" customFormat="1">
      <c r="A909" s="196" t="s">
        <v>41</v>
      </c>
      <c r="B909" s="198">
        <v>7</v>
      </c>
      <c r="C909" s="198">
        <v>7</v>
      </c>
      <c r="D909" s="199" t="s">
        <v>919</v>
      </c>
      <c r="E909" s="200" t="s">
        <v>40</v>
      </c>
      <c r="F909" s="112">
        <v>4974.8</v>
      </c>
    </row>
    <row r="910" spans="1:6" s="2" customFormat="1">
      <c r="A910" s="196" t="s">
        <v>35</v>
      </c>
      <c r="B910" s="198">
        <v>7</v>
      </c>
      <c r="C910" s="198">
        <v>7</v>
      </c>
      <c r="D910" s="199" t="s">
        <v>920</v>
      </c>
      <c r="E910" s="200" t="s">
        <v>1078</v>
      </c>
      <c r="F910" s="112">
        <v>2717.8</v>
      </c>
    </row>
    <row r="911" spans="1:6" s="2" customFormat="1" ht="30">
      <c r="A911" s="196" t="s">
        <v>27</v>
      </c>
      <c r="B911" s="198">
        <v>7</v>
      </c>
      <c r="C911" s="198">
        <v>7</v>
      </c>
      <c r="D911" s="199" t="s">
        <v>920</v>
      </c>
      <c r="E911" s="200" t="s">
        <v>5</v>
      </c>
      <c r="F911" s="112">
        <v>2717.8</v>
      </c>
    </row>
    <row r="912" spans="1:6" s="2" customFormat="1">
      <c r="A912" s="196" t="s">
        <v>41</v>
      </c>
      <c r="B912" s="198">
        <v>7</v>
      </c>
      <c r="C912" s="198">
        <v>7</v>
      </c>
      <c r="D912" s="199" t="s">
        <v>920</v>
      </c>
      <c r="E912" s="200" t="s">
        <v>40</v>
      </c>
      <c r="F912" s="112">
        <v>2717.8</v>
      </c>
    </row>
    <row r="913" spans="1:6" s="2" customFormat="1" ht="105">
      <c r="A913" s="196" t="s">
        <v>923</v>
      </c>
      <c r="B913" s="198">
        <v>7</v>
      </c>
      <c r="C913" s="198">
        <v>7</v>
      </c>
      <c r="D913" s="199" t="s">
        <v>921</v>
      </c>
      <c r="E913" s="200" t="s">
        <v>1078</v>
      </c>
      <c r="F913" s="112">
        <v>684</v>
      </c>
    </row>
    <row r="914" spans="1:6" s="2" customFormat="1">
      <c r="A914" s="196" t="s">
        <v>56</v>
      </c>
      <c r="B914" s="198">
        <v>7</v>
      </c>
      <c r="C914" s="198">
        <v>7</v>
      </c>
      <c r="D914" s="199" t="s">
        <v>922</v>
      </c>
      <c r="E914" s="200" t="s">
        <v>1078</v>
      </c>
      <c r="F914" s="112">
        <v>684</v>
      </c>
    </row>
    <row r="915" spans="1:6" s="201" customFormat="1" ht="30">
      <c r="A915" s="196" t="s">
        <v>27</v>
      </c>
      <c r="B915" s="198">
        <v>7</v>
      </c>
      <c r="C915" s="198">
        <v>7</v>
      </c>
      <c r="D915" s="199" t="s">
        <v>922</v>
      </c>
      <c r="E915" s="200" t="s">
        <v>5</v>
      </c>
      <c r="F915" s="112">
        <v>684</v>
      </c>
    </row>
    <row r="916" spans="1:6" s="2" customFormat="1">
      <c r="A916" s="196" t="s">
        <v>41</v>
      </c>
      <c r="B916" s="198">
        <v>7</v>
      </c>
      <c r="C916" s="198">
        <v>7</v>
      </c>
      <c r="D916" s="199" t="s">
        <v>922</v>
      </c>
      <c r="E916" s="200" t="s">
        <v>40</v>
      </c>
      <c r="F916" s="112">
        <v>684</v>
      </c>
    </row>
    <row r="917" spans="1:6" s="2" customFormat="1">
      <c r="A917" s="196" t="s">
        <v>58</v>
      </c>
      <c r="B917" s="198">
        <v>7</v>
      </c>
      <c r="C917" s="198">
        <v>7</v>
      </c>
      <c r="D917" s="199" t="s">
        <v>228</v>
      </c>
      <c r="E917" s="200" t="s">
        <v>1078</v>
      </c>
      <c r="F917" s="112">
        <v>70</v>
      </c>
    </row>
    <row r="918" spans="1:6" s="2" customFormat="1">
      <c r="A918" s="196" t="s">
        <v>57</v>
      </c>
      <c r="B918" s="198">
        <v>7</v>
      </c>
      <c r="C918" s="198">
        <v>7</v>
      </c>
      <c r="D918" s="199" t="s">
        <v>293</v>
      </c>
      <c r="E918" s="200" t="s">
        <v>1078</v>
      </c>
      <c r="F918" s="112">
        <v>20</v>
      </c>
    </row>
    <row r="919" spans="1:6" s="2" customFormat="1">
      <c r="A919" s="196" t="s">
        <v>425</v>
      </c>
      <c r="B919" s="198">
        <v>7</v>
      </c>
      <c r="C919" s="198">
        <v>7</v>
      </c>
      <c r="D919" s="199" t="s">
        <v>426</v>
      </c>
      <c r="E919" s="200" t="s">
        <v>1078</v>
      </c>
      <c r="F919" s="112">
        <v>20</v>
      </c>
    </row>
    <row r="920" spans="1:6" s="201" customFormat="1" ht="39.6" customHeight="1">
      <c r="A920" s="196" t="s">
        <v>670</v>
      </c>
      <c r="B920" s="198">
        <v>7</v>
      </c>
      <c r="C920" s="198">
        <v>7</v>
      </c>
      <c r="D920" s="199" t="s">
        <v>669</v>
      </c>
      <c r="E920" s="200" t="s">
        <v>1078</v>
      </c>
      <c r="F920" s="112">
        <v>20</v>
      </c>
    </row>
    <row r="921" spans="1:6" s="2" customFormat="1" ht="30">
      <c r="A921" s="196" t="s">
        <v>27</v>
      </c>
      <c r="B921" s="198">
        <v>7</v>
      </c>
      <c r="C921" s="198">
        <v>7</v>
      </c>
      <c r="D921" s="199" t="s">
        <v>669</v>
      </c>
      <c r="E921" s="200" t="s">
        <v>5</v>
      </c>
      <c r="F921" s="112">
        <v>20</v>
      </c>
    </row>
    <row r="922" spans="1:6" s="2" customFormat="1">
      <c r="A922" s="196" t="s">
        <v>41</v>
      </c>
      <c r="B922" s="198">
        <v>7</v>
      </c>
      <c r="C922" s="198">
        <v>7</v>
      </c>
      <c r="D922" s="199" t="s">
        <v>669</v>
      </c>
      <c r="E922" s="200" t="s">
        <v>40</v>
      </c>
      <c r="F922" s="112">
        <v>20</v>
      </c>
    </row>
    <row r="923" spans="1:6" s="2" customFormat="1">
      <c r="A923" s="196" t="s">
        <v>52</v>
      </c>
      <c r="B923" s="198">
        <v>7</v>
      </c>
      <c r="C923" s="198">
        <v>7</v>
      </c>
      <c r="D923" s="199" t="s">
        <v>463</v>
      </c>
      <c r="E923" s="200" t="s">
        <v>1078</v>
      </c>
      <c r="F923" s="112">
        <v>50</v>
      </c>
    </row>
    <row r="924" spans="1:6" s="2" customFormat="1" ht="30">
      <c r="A924" s="196" t="s">
        <v>464</v>
      </c>
      <c r="B924" s="198">
        <v>7</v>
      </c>
      <c r="C924" s="198">
        <v>7</v>
      </c>
      <c r="D924" s="199" t="s">
        <v>465</v>
      </c>
      <c r="E924" s="200" t="s">
        <v>1078</v>
      </c>
      <c r="F924" s="112">
        <v>50</v>
      </c>
    </row>
    <row r="925" spans="1:6" s="2" customFormat="1">
      <c r="A925" s="196" t="s">
        <v>56</v>
      </c>
      <c r="B925" s="198">
        <v>7</v>
      </c>
      <c r="C925" s="198">
        <v>7</v>
      </c>
      <c r="D925" s="199" t="s">
        <v>492</v>
      </c>
      <c r="E925" s="200" t="s">
        <v>1078</v>
      </c>
      <c r="F925" s="112">
        <v>30</v>
      </c>
    </row>
    <row r="926" spans="1:6" s="2" customFormat="1" ht="30">
      <c r="A926" s="196" t="s">
        <v>27</v>
      </c>
      <c r="B926" s="198">
        <v>7</v>
      </c>
      <c r="C926" s="198">
        <v>7</v>
      </c>
      <c r="D926" s="199" t="s">
        <v>492</v>
      </c>
      <c r="E926" s="200" t="s">
        <v>5</v>
      </c>
      <c r="F926" s="112">
        <v>30</v>
      </c>
    </row>
    <row r="927" spans="1:6" s="2" customFormat="1">
      <c r="A927" s="196" t="s">
        <v>41</v>
      </c>
      <c r="B927" s="198">
        <v>7</v>
      </c>
      <c r="C927" s="198">
        <v>7</v>
      </c>
      <c r="D927" s="199" t="s">
        <v>492</v>
      </c>
      <c r="E927" s="200" t="s">
        <v>40</v>
      </c>
      <c r="F927" s="112">
        <v>30</v>
      </c>
    </row>
    <row r="928" spans="1:6" s="201" customFormat="1">
      <c r="A928" s="196" t="s">
        <v>161</v>
      </c>
      <c r="B928" s="198">
        <v>7</v>
      </c>
      <c r="C928" s="198">
        <v>7</v>
      </c>
      <c r="D928" s="199" t="s">
        <v>671</v>
      </c>
      <c r="E928" s="200" t="s">
        <v>1078</v>
      </c>
      <c r="F928" s="112">
        <v>20</v>
      </c>
    </row>
    <row r="929" spans="1:6" s="2" customFormat="1" ht="30">
      <c r="A929" s="196" t="s">
        <v>27</v>
      </c>
      <c r="B929" s="198">
        <v>7</v>
      </c>
      <c r="C929" s="198">
        <v>7</v>
      </c>
      <c r="D929" s="199" t="s">
        <v>671</v>
      </c>
      <c r="E929" s="200" t="s">
        <v>5</v>
      </c>
      <c r="F929" s="112">
        <v>20</v>
      </c>
    </row>
    <row r="930" spans="1:6" s="2" customFormat="1">
      <c r="A930" s="196" t="s">
        <v>41</v>
      </c>
      <c r="B930" s="198">
        <v>7</v>
      </c>
      <c r="C930" s="198">
        <v>7</v>
      </c>
      <c r="D930" s="199" t="s">
        <v>671</v>
      </c>
      <c r="E930" s="200" t="s">
        <v>40</v>
      </c>
      <c r="F930" s="112">
        <v>20</v>
      </c>
    </row>
    <row r="931" spans="1:6" s="2" customFormat="1">
      <c r="A931" s="196" t="s">
        <v>43</v>
      </c>
      <c r="B931" s="198">
        <v>7</v>
      </c>
      <c r="C931" s="198">
        <v>9</v>
      </c>
      <c r="D931" s="199" t="s">
        <v>1068</v>
      </c>
      <c r="E931" s="200" t="s">
        <v>1078</v>
      </c>
      <c r="F931" s="112">
        <v>37755.4</v>
      </c>
    </row>
    <row r="932" spans="1:6" s="2" customFormat="1" ht="30">
      <c r="A932" s="196" t="s">
        <v>67</v>
      </c>
      <c r="B932" s="198">
        <v>7</v>
      </c>
      <c r="C932" s="198">
        <v>9</v>
      </c>
      <c r="D932" s="199" t="s">
        <v>274</v>
      </c>
      <c r="E932" s="200" t="s">
        <v>1078</v>
      </c>
      <c r="F932" s="112">
        <v>150</v>
      </c>
    </row>
    <row r="933" spans="1:6" s="2" customFormat="1">
      <c r="A933" s="196" t="s">
        <v>66</v>
      </c>
      <c r="B933" s="198">
        <v>7</v>
      </c>
      <c r="C933" s="198">
        <v>9</v>
      </c>
      <c r="D933" s="199" t="s">
        <v>386</v>
      </c>
      <c r="E933" s="200" t="s">
        <v>1078</v>
      </c>
      <c r="F933" s="112">
        <v>150</v>
      </c>
    </row>
    <row r="934" spans="1:6" s="2" customFormat="1">
      <c r="A934" s="196" t="s">
        <v>659</v>
      </c>
      <c r="B934" s="198">
        <v>7</v>
      </c>
      <c r="C934" s="198">
        <v>9</v>
      </c>
      <c r="D934" s="199" t="s">
        <v>658</v>
      </c>
      <c r="E934" s="200" t="s">
        <v>1078</v>
      </c>
      <c r="F934" s="112">
        <v>20</v>
      </c>
    </row>
    <row r="935" spans="1:6" s="2" customFormat="1">
      <c r="A935" s="196" t="s">
        <v>661</v>
      </c>
      <c r="B935" s="198">
        <v>7</v>
      </c>
      <c r="C935" s="198">
        <v>9</v>
      </c>
      <c r="D935" s="199" t="s">
        <v>660</v>
      </c>
      <c r="E935" s="200" t="s">
        <v>1078</v>
      </c>
      <c r="F935" s="112">
        <v>20</v>
      </c>
    </row>
    <row r="936" spans="1:6" s="2" customFormat="1">
      <c r="A936" s="196" t="s">
        <v>523</v>
      </c>
      <c r="B936" s="198">
        <v>7</v>
      </c>
      <c r="C936" s="198">
        <v>9</v>
      </c>
      <c r="D936" s="199" t="s">
        <v>660</v>
      </c>
      <c r="E936" s="200" t="s">
        <v>20</v>
      </c>
      <c r="F936" s="112">
        <v>20</v>
      </c>
    </row>
    <row r="937" spans="1:6" s="2" customFormat="1">
      <c r="A937" s="196" t="s">
        <v>36</v>
      </c>
      <c r="B937" s="198">
        <v>7</v>
      </c>
      <c r="C937" s="198">
        <v>9</v>
      </c>
      <c r="D937" s="199" t="s">
        <v>660</v>
      </c>
      <c r="E937" s="200" t="s">
        <v>19</v>
      </c>
      <c r="F937" s="112">
        <v>20</v>
      </c>
    </row>
    <row r="938" spans="1:6" s="2" customFormat="1" ht="45">
      <c r="A938" s="196" t="s">
        <v>390</v>
      </c>
      <c r="B938" s="198">
        <v>7</v>
      </c>
      <c r="C938" s="198">
        <v>9</v>
      </c>
      <c r="D938" s="199" t="s">
        <v>391</v>
      </c>
      <c r="E938" s="200" t="s">
        <v>1078</v>
      </c>
      <c r="F938" s="112">
        <v>130</v>
      </c>
    </row>
    <row r="939" spans="1:6" s="2" customFormat="1">
      <c r="A939" s="196" t="s">
        <v>392</v>
      </c>
      <c r="B939" s="198">
        <v>7</v>
      </c>
      <c r="C939" s="198">
        <v>9</v>
      </c>
      <c r="D939" s="199" t="s">
        <v>393</v>
      </c>
      <c r="E939" s="200" t="s">
        <v>1078</v>
      </c>
      <c r="F939" s="112">
        <v>130</v>
      </c>
    </row>
    <row r="940" spans="1:6" s="2" customFormat="1">
      <c r="A940" s="196" t="s">
        <v>523</v>
      </c>
      <c r="B940" s="198">
        <v>7</v>
      </c>
      <c r="C940" s="198">
        <v>9</v>
      </c>
      <c r="D940" s="199" t="s">
        <v>393</v>
      </c>
      <c r="E940" s="200" t="s">
        <v>20</v>
      </c>
      <c r="F940" s="112">
        <v>80</v>
      </c>
    </row>
    <row r="941" spans="1:6" s="2" customFormat="1">
      <c r="A941" s="196" t="s">
        <v>36</v>
      </c>
      <c r="B941" s="198">
        <v>7</v>
      </c>
      <c r="C941" s="198">
        <v>9</v>
      </c>
      <c r="D941" s="199" t="s">
        <v>393</v>
      </c>
      <c r="E941" s="200" t="s">
        <v>19</v>
      </c>
      <c r="F941" s="112">
        <v>80</v>
      </c>
    </row>
    <row r="942" spans="1:6" s="2" customFormat="1" ht="30">
      <c r="A942" s="196" t="s">
        <v>27</v>
      </c>
      <c r="B942" s="198">
        <v>7</v>
      </c>
      <c r="C942" s="198">
        <v>9</v>
      </c>
      <c r="D942" s="199" t="s">
        <v>393</v>
      </c>
      <c r="E942" s="200" t="s">
        <v>5</v>
      </c>
      <c r="F942" s="112">
        <v>50</v>
      </c>
    </row>
    <row r="943" spans="1:6" s="2" customFormat="1">
      <c r="A943" s="196" t="s">
        <v>26</v>
      </c>
      <c r="B943" s="198">
        <v>7</v>
      </c>
      <c r="C943" s="198">
        <v>9</v>
      </c>
      <c r="D943" s="199" t="s">
        <v>393</v>
      </c>
      <c r="E943" s="200" t="s">
        <v>6</v>
      </c>
      <c r="F943" s="112">
        <v>50</v>
      </c>
    </row>
    <row r="944" spans="1:6" s="2" customFormat="1" ht="30">
      <c r="A944" s="196" t="s">
        <v>23</v>
      </c>
      <c r="B944" s="198">
        <v>7</v>
      </c>
      <c r="C944" s="198">
        <v>9</v>
      </c>
      <c r="D944" s="199" t="s">
        <v>198</v>
      </c>
      <c r="E944" s="200" t="s">
        <v>1078</v>
      </c>
      <c r="F944" s="112">
        <v>37605.4</v>
      </c>
    </row>
    <row r="945" spans="1:6" s="201" customFormat="1" ht="21.75" customHeight="1">
      <c r="A945" s="196" t="s">
        <v>22</v>
      </c>
      <c r="B945" s="198">
        <v>7</v>
      </c>
      <c r="C945" s="198">
        <v>9</v>
      </c>
      <c r="D945" s="199" t="s">
        <v>373</v>
      </c>
      <c r="E945" s="200" t="s">
        <v>1078</v>
      </c>
      <c r="F945" s="112">
        <v>935</v>
      </c>
    </row>
    <row r="946" spans="1:6" s="2" customFormat="1" ht="45">
      <c r="A946" s="196" t="s">
        <v>374</v>
      </c>
      <c r="B946" s="198">
        <v>7</v>
      </c>
      <c r="C946" s="198">
        <v>9</v>
      </c>
      <c r="D946" s="199" t="s">
        <v>375</v>
      </c>
      <c r="E946" s="200" t="s">
        <v>1078</v>
      </c>
      <c r="F946" s="112">
        <v>935</v>
      </c>
    </row>
    <row r="947" spans="1:6" s="2" customFormat="1" ht="45">
      <c r="A947" s="196" t="s">
        <v>21</v>
      </c>
      <c r="B947" s="198">
        <v>7</v>
      </c>
      <c r="C947" s="198">
        <v>9</v>
      </c>
      <c r="D947" s="199" t="s">
        <v>443</v>
      </c>
      <c r="E947" s="200" t="s">
        <v>1078</v>
      </c>
      <c r="F947" s="112">
        <v>935</v>
      </c>
    </row>
    <row r="948" spans="1:6" s="201" customFormat="1" ht="45">
      <c r="A948" s="196" t="s">
        <v>34</v>
      </c>
      <c r="B948" s="198">
        <v>7</v>
      </c>
      <c r="C948" s="198">
        <v>9</v>
      </c>
      <c r="D948" s="199" t="s">
        <v>443</v>
      </c>
      <c r="E948" s="200" t="s">
        <v>33</v>
      </c>
      <c r="F948" s="112">
        <v>935</v>
      </c>
    </row>
    <row r="949" spans="1:6" s="2" customFormat="1">
      <c r="A949" s="196" t="s">
        <v>38</v>
      </c>
      <c r="B949" s="198">
        <v>7</v>
      </c>
      <c r="C949" s="198">
        <v>9</v>
      </c>
      <c r="D949" s="199" t="s">
        <v>443</v>
      </c>
      <c r="E949" s="200" t="s">
        <v>37</v>
      </c>
      <c r="F949" s="112">
        <v>935</v>
      </c>
    </row>
    <row r="950" spans="1:6" s="2" customFormat="1">
      <c r="A950" s="196" t="s">
        <v>49</v>
      </c>
      <c r="B950" s="198">
        <v>7</v>
      </c>
      <c r="C950" s="198">
        <v>9</v>
      </c>
      <c r="D950" s="199" t="s">
        <v>421</v>
      </c>
      <c r="E950" s="200" t="s">
        <v>1078</v>
      </c>
      <c r="F950" s="112">
        <v>36670.400000000001</v>
      </c>
    </row>
    <row r="951" spans="1:6" s="2" customFormat="1" ht="30">
      <c r="A951" s="196" t="s">
        <v>422</v>
      </c>
      <c r="B951" s="198">
        <v>7</v>
      </c>
      <c r="C951" s="198">
        <v>9</v>
      </c>
      <c r="D951" s="199" t="s">
        <v>423</v>
      </c>
      <c r="E951" s="200" t="s">
        <v>1078</v>
      </c>
      <c r="F951" s="112">
        <v>9185</v>
      </c>
    </row>
    <row r="952" spans="1:6" s="2" customFormat="1" ht="30">
      <c r="A952" s="196" t="s">
        <v>39</v>
      </c>
      <c r="B952" s="198">
        <v>7</v>
      </c>
      <c r="C952" s="198">
        <v>9</v>
      </c>
      <c r="D952" s="199" t="s">
        <v>445</v>
      </c>
      <c r="E952" s="200" t="s">
        <v>1078</v>
      </c>
      <c r="F952" s="112">
        <v>9185</v>
      </c>
    </row>
    <row r="953" spans="1:6" s="2" customFormat="1" ht="45">
      <c r="A953" s="196" t="s">
        <v>34</v>
      </c>
      <c r="B953" s="198">
        <v>7</v>
      </c>
      <c r="C953" s="198">
        <v>9</v>
      </c>
      <c r="D953" s="199" t="s">
        <v>445</v>
      </c>
      <c r="E953" s="200" t="s">
        <v>33</v>
      </c>
      <c r="F953" s="112">
        <v>7337.5</v>
      </c>
    </row>
    <row r="954" spans="1:6" s="201" customFormat="1">
      <c r="A954" s="196" t="s">
        <v>38</v>
      </c>
      <c r="B954" s="198">
        <v>7</v>
      </c>
      <c r="C954" s="198">
        <v>9</v>
      </c>
      <c r="D954" s="199" t="s">
        <v>445</v>
      </c>
      <c r="E954" s="200" t="s">
        <v>37</v>
      </c>
      <c r="F954" s="112">
        <v>7337.5</v>
      </c>
    </row>
    <row r="955" spans="1:6" s="2" customFormat="1">
      <c r="A955" s="196" t="s">
        <v>523</v>
      </c>
      <c r="B955" s="198">
        <v>7</v>
      </c>
      <c r="C955" s="198">
        <v>9</v>
      </c>
      <c r="D955" s="199" t="s">
        <v>445</v>
      </c>
      <c r="E955" s="200" t="s">
        <v>20</v>
      </c>
      <c r="F955" s="112">
        <v>1815.5</v>
      </c>
    </row>
    <row r="956" spans="1:6" s="2" customFormat="1">
      <c r="A956" s="196" t="s">
        <v>36</v>
      </c>
      <c r="B956" s="198">
        <v>7</v>
      </c>
      <c r="C956" s="198">
        <v>9</v>
      </c>
      <c r="D956" s="199" t="s">
        <v>445</v>
      </c>
      <c r="E956" s="200" t="s">
        <v>19</v>
      </c>
      <c r="F956" s="112">
        <v>1815.5</v>
      </c>
    </row>
    <row r="957" spans="1:6" s="201" customFormat="1">
      <c r="A957" s="196" t="s">
        <v>30</v>
      </c>
      <c r="B957" s="198">
        <v>7</v>
      </c>
      <c r="C957" s="198">
        <v>9</v>
      </c>
      <c r="D957" s="199" t="s">
        <v>445</v>
      </c>
      <c r="E957" s="200" t="s">
        <v>4</v>
      </c>
      <c r="F957" s="112">
        <v>32</v>
      </c>
    </row>
    <row r="958" spans="1:6" s="2" customFormat="1">
      <c r="A958" s="196" t="s">
        <v>29</v>
      </c>
      <c r="B958" s="198">
        <v>7</v>
      </c>
      <c r="C958" s="198">
        <v>9</v>
      </c>
      <c r="D958" s="199" t="s">
        <v>445</v>
      </c>
      <c r="E958" s="200" t="s">
        <v>28</v>
      </c>
      <c r="F958" s="112">
        <v>32</v>
      </c>
    </row>
    <row r="959" spans="1:6" s="2" customFormat="1" ht="30">
      <c r="A959" s="196" t="s">
        <v>446</v>
      </c>
      <c r="B959" s="198">
        <v>7</v>
      </c>
      <c r="C959" s="198">
        <v>9</v>
      </c>
      <c r="D959" s="199" t="s">
        <v>447</v>
      </c>
      <c r="E959" s="200" t="s">
        <v>1078</v>
      </c>
      <c r="F959" s="112">
        <v>27485.4</v>
      </c>
    </row>
    <row r="960" spans="1:6" s="2" customFormat="1">
      <c r="A960" s="196" t="s">
        <v>501</v>
      </c>
      <c r="B960" s="198">
        <v>7</v>
      </c>
      <c r="C960" s="198">
        <v>9</v>
      </c>
      <c r="D960" s="199" t="s">
        <v>448</v>
      </c>
      <c r="E960" s="200" t="s">
        <v>1078</v>
      </c>
      <c r="F960" s="112">
        <v>24785.4</v>
      </c>
    </row>
    <row r="961" spans="1:10" s="2" customFormat="1" ht="45">
      <c r="A961" s="196" t="s">
        <v>34</v>
      </c>
      <c r="B961" s="198">
        <v>7</v>
      </c>
      <c r="C961" s="198">
        <v>9</v>
      </c>
      <c r="D961" s="199" t="s">
        <v>448</v>
      </c>
      <c r="E961" s="200" t="s">
        <v>33</v>
      </c>
      <c r="F961" s="112">
        <v>22753.1</v>
      </c>
    </row>
    <row r="962" spans="1:10" s="201" customFormat="1">
      <c r="A962" s="196" t="s">
        <v>32</v>
      </c>
      <c r="B962" s="198">
        <v>7</v>
      </c>
      <c r="C962" s="198">
        <v>9</v>
      </c>
      <c r="D962" s="199" t="s">
        <v>448</v>
      </c>
      <c r="E962" s="200" t="s">
        <v>31</v>
      </c>
      <c r="F962" s="112">
        <v>22753.1</v>
      </c>
    </row>
    <row r="963" spans="1:10" s="15" customFormat="1" ht="30">
      <c r="A963" s="196" t="s">
        <v>27</v>
      </c>
      <c r="B963" s="198">
        <v>7</v>
      </c>
      <c r="C963" s="198">
        <v>9</v>
      </c>
      <c r="D963" s="199" t="s">
        <v>448</v>
      </c>
      <c r="E963" s="200" t="s">
        <v>5</v>
      </c>
      <c r="F963" s="112">
        <v>2032.3</v>
      </c>
    </row>
    <row r="964" spans="1:10">
      <c r="A964" s="196" t="s">
        <v>26</v>
      </c>
      <c r="B964" s="198">
        <v>7</v>
      </c>
      <c r="C964" s="198">
        <v>9</v>
      </c>
      <c r="D964" s="199" t="s">
        <v>448</v>
      </c>
      <c r="E964" s="200" t="s">
        <v>6</v>
      </c>
      <c r="F964" s="112">
        <v>2032.3</v>
      </c>
    </row>
    <row r="965" spans="1:10">
      <c r="A965" s="196" t="s">
        <v>35</v>
      </c>
      <c r="B965" s="198">
        <v>7</v>
      </c>
      <c r="C965" s="198">
        <v>9</v>
      </c>
      <c r="D965" s="199" t="s">
        <v>449</v>
      </c>
      <c r="E965" s="200" t="s">
        <v>1078</v>
      </c>
      <c r="F965" s="112">
        <v>2700</v>
      </c>
    </row>
    <row r="966" spans="1:10" s="207" customFormat="1">
      <c r="A966" s="196" t="s">
        <v>523</v>
      </c>
      <c r="B966" s="198">
        <v>7</v>
      </c>
      <c r="C966" s="198">
        <v>9</v>
      </c>
      <c r="D966" s="199" t="s">
        <v>449</v>
      </c>
      <c r="E966" s="200" t="s">
        <v>20</v>
      </c>
      <c r="F966" s="112">
        <v>1897</v>
      </c>
      <c r="G966" s="206"/>
      <c r="H966" s="206"/>
      <c r="I966" s="206"/>
      <c r="J966" s="206"/>
    </row>
    <row r="967" spans="1:10">
      <c r="A967" s="196" t="s">
        <v>36</v>
      </c>
      <c r="B967" s="198">
        <v>7</v>
      </c>
      <c r="C967" s="198">
        <v>9</v>
      </c>
      <c r="D967" s="199" t="s">
        <v>449</v>
      </c>
      <c r="E967" s="200" t="s">
        <v>19</v>
      </c>
      <c r="F967" s="112">
        <v>1897</v>
      </c>
    </row>
    <row r="968" spans="1:10" ht="30">
      <c r="A968" s="196" t="s">
        <v>27</v>
      </c>
      <c r="B968" s="198">
        <v>7</v>
      </c>
      <c r="C968" s="198">
        <v>9</v>
      </c>
      <c r="D968" s="199" t="s">
        <v>449</v>
      </c>
      <c r="E968" s="200" t="s">
        <v>5</v>
      </c>
      <c r="F968" s="112">
        <v>800</v>
      </c>
    </row>
    <row r="969" spans="1:10">
      <c r="A969" s="196" t="s">
        <v>26</v>
      </c>
      <c r="B969" s="198">
        <v>7</v>
      </c>
      <c r="C969" s="198">
        <v>9</v>
      </c>
      <c r="D969" s="199" t="s">
        <v>449</v>
      </c>
      <c r="E969" s="200" t="s">
        <v>6</v>
      </c>
      <c r="F969" s="112">
        <v>800</v>
      </c>
    </row>
    <row r="970" spans="1:10">
      <c r="A970" s="196" t="s">
        <v>30</v>
      </c>
      <c r="B970" s="198">
        <v>7</v>
      </c>
      <c r="C970" s="198">
        <v>9</v>
      </c>
      <c r="D970" s="199" t="s">
        <v>449</v>
      </c>
      <c r="E970" s="200" t="s">
        <v>4</v>
      </c>
      <c r="F970" s="112">
        <v>3</v>
      </c>
    </row>
    <row r="971" spans="1:10">
      <c r="A971" s="196" t="s">
        <v>29</v>
      </c>
      <c r="B971" s="198">
        <v>7</v>
      </c>
      <c r="C971" s="198">
        <v>9</v>
      </c>
      <c r="D971" s="199" t="s">
        <v>449</v>
      </c>
      <c r="E971" s="200" t="s">
        <v>28</v>
      </c>
      <c r="F971" s="112">
        <v>3</v>
      </c>
    </row>
    <row r="972" spans="1:10" s="207" customFormat="1">
      <c r="A972" s="196" t="s">
        <v>98</v>
      </c>
      <c r="B972" s="198">
        <v>8</v>
      </c>
      <c r="C972" s="198">
        <v>0</v>
      </c>
      <c r="D972" s="199" t="s">
        <v>1068</v>
      </c>
      <c r="E972" s="200" t="s">
        <v>1078</v>
      </c>
      <c r="F972" s="112">
        <v>73444.399999999994</v>
      </c>
      <c r="G972" s="206"/>
      <c r="H972" s="206"/>
      <c r="I972" s="206"/>
      <c r="J972" s="206"/>
    </row>
    <row r="973" spans="1:10">
      <c r="A973" s="196" t="s">
        <v>99</v>
      </c>
      <c r="B973" s="198">
        <v>8</v>
      </c>
      <c r="C973" s="198">
        <v>1</v>
      </c>
      <c r="D973" s="199" t="s">
        <v>1068</v>
      </c>
      <c r="E973" s="200" t="s">
        <v>1078</v>
      </c>
      <c r="F973" s="112">
        <v>68464.100000000006</v>
      </c>
    </row>
    <row r="974" spans="1:10" ht="30">
      <c r="A974" s="196" t="s">
        <v>44</v>
      </c>
      <c r="B974" s="198">
        <v>8</v>
      </c>
      <c r="C974" s="198">
        <v>1</v>
      </c>
      <c r="D974" s="199" t="s">
        <v>190</v>
      </c>
      <c r="E974" s="200" t="s">
        <v>1078</v>
      </c>
      <c r="F974" s="112">
        <v>60</v>
      </c>
    </row>
    <row r="975" spans="1:10" s="207" customFormat="1">
      <c r="A975" s="196" t="s">
        <v>65</v>
      </c>
      <c r="B975" s="198">
        <v>8</v>
      </c>
      <c r="C975" s="198">
        <v>1</v>
      </c>
      <c r="D975" s="199" t="s">
        <v>191</v>
      </c>
      <c r="E975" s="200" t="s">
        <v>1078</v>
      </c>
      <c r="F975" s="112">
        <v>60</v>
      </c>
      <c r="G975" s="206"/>
      <c r="H975" s="206"/>
      <c r="I975" s="206"/>
      <c r="J975" s="206"/>
    </row>
    <row r="976" spans="1:10" ht="30">
      <c r="A976" s="196" t="s">
        <v>395</v>
      </c>
      <c r="B976" s="198">
        <v>8</v>
      </c>
      <c r="C976" s="198">
        <v>1</v>
      </c>
      <c r="D976" s="199" t="s">
        <v>396</v>
      </c>
      <c r="E976" s="200" t="s">
        <v>1078</v>
      </c>
      <c r="F976" s="112">
        <v>60</v>
      </c>
    </row>
    <row r="977" spans="1:10">
      <c r="A977" s="196" t="s">
        <v>100</v>
      </c>
      <c r="B977" s="198">
        <v>8</v>
      </c>
      <c r="C977" s="198">
        <v>1</v>
      </c>
      <c r="D977" s="199" t="s">
        <v>397</v>
      </c>
      <c r="E977" s="200" t="s">
        <v>1078</v>
      </c>
      <c r="F977" s="112">
        <v>10</v>
      </c>
    </row>
    <row r="978" spans="1:10" ht="30">
      <c r="A978" s="196" t="s">
        <v>27</v>
      </c>
      <c r="B978" s="198">
        <v>8</v>
      </c>
      <c r="C978" s="198">
        <v>1</v>
      </c>
      <c r="D978" s="199" t="s">
        <v>397</v>
      </c>
      <c r="E978" s="200" t="s">
        <v>5</v>
      </c>
      <c r="F978" s="112">
        <v>10</v>
      </c>
    </row>
    <row r="979" spans="1:10">
      <c r="A979" s="196" t="s">
        <v>26</v>
      </c>
      <c r="B979" s="198">
        <v>8</v>
      </c>
      <c r="C979" s="198">
        <v>1</v>
      </c>
      <c r="D979" s="199" t="s">
        <v>397</v>
      </c>
      <c r="E979" s="200" t="s">
        <v>6</v>
      </c>
      <c r="F979" s="112">
        <v>10</v>
      </c>
    </row>
    <row r="980" spans="1:10">
      <c r="A980" s="196" t="s">
        <v>56</v>
      </c>
      <c r="B980" s="198">
        <v>8</v>
      </c>
      <c r="C980" s="198">
        <v>1</v>
      </c>
      <c r="D980" s="199" t="s">
        <v>450</v>
      </c>
      <c r="E980" s="200" t="s">
        <v>1078</v>
      </c>
      <c r="F980" s="112">
        <v>50</v>
      </c>
    </row>
    <row r="981" spans="1:10" s="207" customFormat="1" ht="30">
      <c r="A981" s="196" t="s">
        <v>27</v>
      </c>
      <c r="B981" s="198">
        <v>8</v>
      </c>
      <c r="C981" s="198">
        <v>1</v>
      </c>
      <c r="D981" s="199" t="s">
        <v>450</v>
      </c>
      <c r="E981" s="200" t="s">
        <v>5</v>
      </c>
      <c r="F981" s="112">
        <v>50</v>
      </c>
      <c r="G981" s="206"/>
      <c r="H981" s="206"/>
      <c r="I981" s="206"/>
      <c r="J981" s="206"/>
    </row>
    <row r="982" spans="1:10">
      <c r="A982" s="196" t="s">
        <v>26</v>
      </c>
      <c r="B982" s="198">
        <v>8</v>
      </c>
      <c r="C982" s="198">
        <v>1</v>
      </c>
      <c r="D982" s="199" t="s">
        <v>450</v>
      </c>
      <c r="E982" s="200" t="s">
        <v>6</v>
      </c>
      <c r="F982" s="112">
        <v>50</v>
      </c>
    </row>
    <row r="983" spans="1:10" ht="30">
      <c r="A983" s="196" t="s">
        <v>94</v>
      </c>
      <c r="B983" s="198">
        <v>8</v>
      </c>
      <c r="C983" s="198">
        <v>1</v>
      </c>
      <c r="D983" s="199" t="s">
        <v>399</v>
      </c>
      <c r="E983" s="200" t="s">
        <v>1078</v>
      </c>
      <c r="F983" s="112">
        <v>68104.100000000006</v>
      </c>
    </row>
    <row r="984" spans="1:10" s="207" customFormat="1" ht="30">
      <c r="A984" s="196" t="s">
        <v>101</v>
      </c>
      <c r="B984" s="198">
        <v>8</v>
      </c>
      <c r="C984" s="198">
        <v>1</v>
      </c>
      <c r="D984" s="199" t="s">
        <v>451</v>
      </c>
      <c r="E984" s="200" t="s">
        <v>1078</v>
      </c>
      <c r="F984" s="112">
        <v>35283.199999999997</v>
      </c>
      <c r="G984" s="206"/>
      <c r="H984" s="206"/>
      <c r="I984" s="206"/>
      <c r="J984" s="206"/>
    </row>
    <row r="985" spans="1:10" ht="30">
      <c r="A985" s="196" t="s">
        <v>576</v>
      </c>
      <c r="B985" s="198">
        <v>8</v>
      </c>
      <c r="C985" s="198">
        <v>1</v>
      </c>
      <c r="D985" s="199" t="s">
        <v>452</v>
      </c>
      <c r="E985" s="200" t="s">
        <v>1078</v>
      </c>
      <c r="F985" s="112">
        <v>35283.199999999997</v>
      </c>
    </row>
    <row r="986" spans="1:10">
      <c r="A986" s="196" t="s">
        <v>502</v>
      </c>
      <c r="B986" s="198">
        <v>8</v>
      </c>
      <c r="C986" s="198">
        <v>1</v>
      </c>
      <c r="D986" s="199" t="s">
        <v>453</v>
      </c>
      <c r="E986" s="200" t="s">
        <v>1078</v>
      </c>
      <c r="F986" s="112">
        <v>28438.3</v>
      </c>
    </row>
    <row r="987" spans="1:10" s="207" customFormat="1" ht="30">
      <c r="A987" s="196" t="s">
        <v>27</v>
      </c>
      <c r="B987" s="198">
        <v>8</v>
      </c>
      <c r="C987" s="198">
        <v>1</v>
      </c>
      <c r="D987" s="199" t="s">
        <v>453</v>
      </c>
      <c r="E987" s="200" t="s">
        <v>5</v>
      </c>
      <c r="F987" s="112">
        <v>28438.3</v>
      </c>
      <c r="G987" s="206"/>
      <c r="H987" s="206"/>
      <c r="I987" s="206"/>
      <c r="J987" s="206"/>
    </row>
    <row r="988" spans="1:10">
      <c r="A988" s="196" t="s">
        <v>26</v>
      </c>
      <c r="B988" s="198">
        <v>8</v>
      </c>
      <c r="C988" s="198">
        <v>1</v>
      </c>
      <c r="D988" s="199" t="s">
        <v>453</v>
      </c>
      <c r="E988" s="200" t="s">
        <v>6</v>
      </c>
      <c r="F988" s="112">
        <v>28438.3</v>
      </c>
    </row>
    <row r="989" spans="1:10" ht="26.45" customHeight="1">
      <c r="A989" s="196" t="s">
        <v>35</v>
      </c>
      <c r="B989" s="198">
        <v>8</v>
      </c>
      <c r="C989" s="198">
        <v>1</v>
      </c>
      <c r="D989" s="199" t="s">
        <v>454</v>
      </c>
      <c r="E989" s="200" t="s">
        <v>1078</v>
      </c>
      <c r="F989" s="112">
        <v>6844.9</v>
      </c>
    </row>
    <row r="990" spans="1:10" s="207" customFormat="1" ht="30">
      <c r="A990" s="196" t="s">
        <v>27</v>
      </c>
      <c r="B990" s="198">
        <v>8</v>
      </c>
      <c r="C990" s="198">
        <v>1</v>
      </c>
      <c r="D990" s="199" t="s">
        <v>454</v>
      </c>
      <c r="E990" s="200" t="s">
        <v>5</v>
      </c>
      <c r="F990" s="112">
        <v>6844.9</v>
      </c>
      <c r="G990" s="206"/>
      <c r="H990" s="206"/>
      <c r="I990" s="206"/>
      <c r="J990" s="206"/>
    </row>
    <row r="991" spans="1:10">
      <c r="A991" s="196" t="s">
        <v>26</v>
      </c>
      <c r="B991" s="198">
        <v>8</v>
      </c>
      <c r="C991" s="198">
        <v>1</v>
      </c>
      <c r="D991" s="199" t="s">
        <v>454</v>
      </c>
      <c r="E991" s="200" t="s">
        <v>6</v>
      </c>
      <c r="F991" s="112">
        <v>6844.9</v>
      </c>
    </row>
    <row r="992" spans="1:10" ht="30">
      <c r="A992" s="196" t="s">
        <v>102</v>
      </c>
      <c r="B992" s="198">
        <v>8</v>
      </c>
      <c r="C992" s="198">
        <v>1</v>
      </c>
      <c r="D992" s="199" t="s">
        <v>455</v>
      </c>
      <c r="E992" s="200" t="s">
        <v>1078</v>
      </c>
      <c r="F992" s="112">
        <v>28540.9</v>
      </c>
    </row>
    <row r="993" spans="1:10" ht="30">
      <c r="A993" s="196" t="s">
        <v>498</v>
      </c>
      <c r="B993" s="198">
        <v>8</v>
      </c>
      <c r="C993" s="198">
        <v>1</v>
      </c>
      <c r="D993" s="199" t="s">
        <v>456</v>
      </c>
      <c r="E993" s="200" t="s">
        <v>1078</v>
      </c>
      <c r="F993" s="112">
        <v>28540.9</v>
      </c>
    </row>
    <row r="994" spans="1:10">
      <c r="A994" s="196" t="s">
        <v>501</v>
      </c>
      <c r="B994" s="198">
        <v>8</v>
      </c>
      <c r="C994" s="198">
        <v>1</v>
      </c>
      <c r="D994" s="199" t="s">
        <v>457</v>
      </c>
      <c r="E994" s="200" t="s">
        <v>1078</v>
      </c>
      <c r="F994" s="112">
        <v>24240.9</v>
      </c>
    </row>
    <row r="995" spans="1:10" ht="30">
      <c r="A995" s="196" t="s">
        <v>27</v>
      </c>
      <c r="B995" s="198">
        <v>8</v>
      </c>
      <c r="C995" s="198">
        <v>1</v>
      </c>
      <c r="D995" s="199" t="s">
        <v>457</v>
      </c>
      <c r="E995" s="200" t="s">
        <v>5</v>
      </c>
      <c r="F995" s="112">
        <v>24240.9</v>
      </c>
    </row>
    <row r="996" spans="1:10" s="207" customFormat="1">
      <c r="A996" s="196" t="s">
        <v>26</v>
      </c>
      <c r="B996" s="198">
        <v>8</v>
      </c>
      <c r="C996" s="198">
        <v>1</v>
      </c>
      <c r="D996" s="199" t="s">
        <v>457</v>
      </c>
      <c r="E996" s="200" t="s">
        <v>6</v>
      </c>
      <c r="F996" s="112">
        <v>15561.7</v>
      </c>
      <c r="G996" s="206"/>
      <c r="H996" s="206"/>
      <c r="I996" s="206"/>
      <c r="J996" s="206"/>
    </row>
    <row r="997" spans="1:10">
      <c r="A997" s="196" t="s">
        <v>41</v>
      </c>
      <c r="B997" s="198">
        <v>8</v>
      </c>
      <c r="C997" s="198">
        <v>1</v>
      </c>
      <c r="D997" s="199" t="s">
        <v>457</v>
      </c>
      <c r="E997" s="200" t="s">
        <v>40</v>
      </c>
      <c r="F997" s="112">
        <v>8679.2000000000007</v>
      </c>
    </row>
    <row r="998" spans="1:10">
      <c r="A998" s="196" t="s">
        <v>35</v>
      </c>
      <c r="B998" s="198">
        <v>8</v>
      </c>
      <c r="C998" s="198">
        <v>1</v>
      </c>
      <c r="D998" s="199" t="s">
        <v>458</v>
      </c>
      <c r="E998" s="200" t="s">
        <v>1078</v>
      </c>
      <c r="F998" s="112">
        <v>4300</v>
      </c>
    </row>
    <row r="999" spans="1:10" ht="30">
      <c r="A999" s="196" t="s">
        <v>27</v>
      </c>
      <c r="B999" s="198">
        <v>8</v>
      </c>
      <c r="C999" s="198">
        <v>1</v>
      </c>
      <c r="D999" s="199" t="s">
        <v>458</v>
      </c>
      <c r="E999" s="200" t="s">
        <v>5</v>
      </c>
      <c r="F999" s="112">
        <v>4300</v>
      </c>
    </row>
    <row r="1000" spans="1:10">
      <c r="A1000" s="196" t="s">
        <v>26</v>
      </c>
      <c r="B1000" s="198">
        <v>8</v>
      </c>
      <c r="C1000" s="198">
        <v>1</v>
      </c>
      <c r="D1000" s="199" t="s">
        <v>458</v>
      </c>
      <c r="E1000" s="200" t="s">
        <v>6</v>
      </c>
      <c r="F1000" s="112">
        <v>3113.5</v>
      </c>
    </row>
    <row r="1001" spans="1:10">
      <c r="A1001" s="196" t="s">
        <v>41</v>
      </c>
      <c r="B1001" s="198">
        <v>8</v>
      </c>
      <c r="C1001" s="198">
        <v>1</v>
      </c>
      <c r="D1001" s="199" t="s">
        <v>458</v>
      </c>
      <c r="E1001" s="200" t="s">
        <v>40</v>
      </c>
      <c r="F1001" s="112">
        <v>1186.5</v>
      </c>
    </row>
    <row r="1002" spans="1:10" ht="45">
      <c r="A1002" s="196" t="s">
        <v>652</v>
      </c>
      <c r="B1002" s="198">
        <v>8</v>
      </c>
      <c r="C1002" s="198">
        <v>1</v>
      </c>
      <c r="D1002" s="199" t="s">
        <v>650</v>
      </c>
      <c r="E1002" s="200" t="s">
        <v>1078</v>
      </c>
      <c r="F1002" s="112">
        <v>480</v>
      </c>
    </row>
    <row r="1003" spans="1:10" s="207" customFormat="1" ht="45">
      <c r="A1003" s="196" t="s">
        <v>653</v>
      </c>
      <c r="B1003" s="198">
        <v>8</v>
      </c>
      <c r="C1003" s="198">
        <v>1</v>
      </c>
      <c r="D1003" s="199" t="s">
        <v>651</v>
      </c>
      <c r="E1003" s="200" t="s">
        <v>1078</v>
      </c>
      <c r="F1003" s="112">
        <v>480</v>
      </c>
      <c r="G1003" s="206"/>
      <c r="H1003" s="206"/>
      <c r="I1003" s="206"/>
      <c r="J1003" s="206"/>
    </row>
    <row r="1004" spans="1:10">
      <c r="A1004" s="196" t="s">
        <v>35</v>
      </c>
      <c r="B1004" s="198">
        <v>8</v>
      </c>
      <c r="C1004" s="198">
        <v>1</v>
      </c>
      <c r="D1004" s="199" t="s">
        <v>654</v>
      </c>
      <c r="E1004" s="200" t="s">
        <v>1078</v>
      </c>
      <c r="F1004" s="112">
        <v>400</v>
      </c>
    </row>
    <row r="1005" spans="1:10">
      <c r="A1005" s="196" t="s">
        <v>523</v>
      </c>
      <c r="B1005" s="198">
        <v>8</v>
      </c>
      <c r="C1005" s="198">
        <v>1</v>
      </c>
      <c r="D1005" s="199" t="s">
        <v>654</v>
      </c>
      <c r="E1005" s="200" t="s">
        <v>20</v>
      </c>
      <c r="F1005" s="112">
        <v>400</v>
      </c>
    </row>
    <row r="1006" spans="1:10" s="207" customFormat="1">
      <c r="A1006" s="196" t="s">
        <v>36</v>
      </c>
      <c r="B1006" s="198">
        <v>8</v>
      </c>
      <c r="C1006" s="198">
        <v>1</v>
      </c>
      <c r="D1006" s="199" t="s">
        <v>654</v>
      </c>
      <c r="E1006" s="200" t="s">
        <v>19</v>
      </c>
      <c r="F1006" s="112">
        <v>400</v>
      </c>
      <c r="G1006" s="206"/>
      <c r="H1006" s="206"/>
      <c r="I1006" s="206"/>
      <c r="J1006" s="206"/>
    </row>
    <row r="1007" spans="1:10">
      <c r="A1007" s="196" t="s">
        <v>56</v>
      </c>
      <c r="B1007" s="198">
        <v>8</v>
      </c>
      <c r="C1007" s="198">
        <v>1</v>
      </c>
      <c r="D1007" s="199" t="s">
        <v>655</v>
      </c>
      <c r="E1007" s="200" t="s">
        <v>1078</v>
      </c>
      <c r="F1007" s="112">
        <v>80</v>
      </c>
    </row>
    <row r="1008" spans="1:10" ht="30">
      <c r="A1008" s="196" t="s">
        <v>27</v>
      </c>
      <c r="B1008" s="198">
        <v>8</v>
      </c>
      <c r="C1008" s="198">
        <v>1</v>
      </c>
      <c r="D1008" s="199" t="s">
        <v>655</v>
      </c>
      <c r="E1008" s="200" t="s">
        <v>5</v>
      </c>
      <c r="F1008" s="112">
        <v>80</v>
      </c>
    </row>
    <row r="1009" spans="1:10">
      <c r="A1009" s="196" t="s">
        <v>26</v>
      </c>
      <c r="B1009" s="198">
        <v>8</v>
      </c>
      <c r="C1009" s="198">
        <v>1</v>
      </c>
      <c r="D1009" s="199" t="s">
        <v>655</v>
      </c>
      <c r="E1009" s="200" t="s">
        <v>6</v>
      </c>
      <c r="F1009" s="112">
        <v>40</v>
      </c>
    </row>
    <row r="1010" spans="1:10">
      <c r="A1010" s="196" t="s">
        <v>41</v>
      </c>
      <c r="B1010" s="198">
        <v>8</v>
      </c>
      <c r="C1010" s="198">
        <v>1</v>
      </c>
      <c r="D1010" s="199" t="s">
        <v>655</v>
      </c>
      <c r="E1010" s="200" t="s">
        <v>40</v>
      </c>
      <c r="F1010" s="112">
        <v>40</v>
      </c>
    </row>
    <row r="1011" spans="1:10" ht="39.6" customHeight="1">
      <c r="A1011" s="196" t="s">
        <v>96</v>
      </c>
      <c r="B1011" s="198">
        <v>8</v>
      </c>
      <c r="C1011" s="198">
        <v>1</v>
      </c>
      <c r="D1011" s="199" t="s">
        <v>400</v>
      </c>
      <c r="E1011" s="200" t="s">
        <v>1078</v>
      </c>
      <c r="F1011" s="112">
        <v>3800</v>
      </c>
    </row>
    <row r="1012" spans="1:10" ht="30">
      <c r="A1012" s="196" t="s">
        <v>401</v>
      </c>
      <c r="B1012" s="198">
        <v>8</v>
      </c>
      <c r="C1012" s="198">
        <v>1</v>
      </c>
      <c r="D1012" s="199" t="s">
        <v>402</v>
      </c>
      <c r="E1012" s="200" t="s">
        <v>1078</v>
      </c>
      <c r="F1012" s="112">
        <v>3800</v>
      </c>
    </row>
    <row r="1013" spans="1:10">
      <c r="A1013" s="196" t="s">
        <v>179</v>
      </c>
      <c r="B1013" s="198">
        <v>8</v>
      </c>
      <c r="C1013" s="198">
        <v>1</v>
      </c>
      <c r="D1013" s="199" t="s">
        <v>459</v>
      </c>
      <c r="E1013" s="200" t="s">
        <v>1078</v>
      </c>
      <c r="F1013" s="112">
        <v>600</v>
      </c>
    </row>
    <row r="1014" spans="1:10">
      <c r="A1014" s="196" t="s">
        <v>523</v>
      </c>
      <c r="B1014" s="198">
        <v>8</v>
      </c>
      <c r="C1014" s="198">
        <v>1</v>
      </c>
      <c r="D1014" s="199" t="s">
        <v>459</v>
      </c>
      <c r="E1014" s="200" t="s">
        <v>20</v>
      </c>
      <c r="F1014" s="112">
        <v>600</v>
      </c>
    </row>
    <row r="1015" spans="1:10">
      <c r="A1015" s="196" t="s">
        <v>36</v>
      </c>
      <c r="B1015" s="198">
        <v>8</v>
      </c>
      <c r="C1015" s="198">
        <v>1</v>
      </c>
      <c r="D1015" s="199" t="s">
        <v>459</v>
      </c>
      <c r="E1015" s="200" t="s">
        <v>19</v>
      </c>
      <c r="F1015" s="112">
        <v>600</v>
      </c>
    </row>
    <row r="1016" spans="1:10" s="207" customFormat="1">
      <c r="A1016" s="196" t="s">
        <v>64</v>
      </c>
      <c r="B1016" s="198">
        <v>8</v>
      </c>
      <c r="C1016" s="198">
        <v>1</v>
      </c>
      <c r="D1016" s="199" t="s">
        <v>581</v>
      </c>
      <c r="E1016" s="200" t="s">
        <v>1078</v>
      </c>
      <c r="F1016" s="112">
        <v>1000</v>
      </c>
      <c r="G1016" s="206"/>
      <c r="H1016" s="206"/>
      <c r="I1016" s="206"/>
      <c r="J1016" s="206"/>
    </row>
    <row r="1017" spans="1:10" ht="30">
      <c r="A1017" s="196" t="s">
        <v>27</v>
      </c>
      <c r="B1017" s="198">
        <v>8</v>
      </c>
      <c r="C1017" s="198">
        <v>1</v>
      </c>
      <c r="D1017" s="199" t="s">
        <v>581</v>
      </c>
      <c r="E1017" s="200" t="s">
        <v>5</v>
      </c>
      <c r="F1017" s="112">
        <v>1000</v>
      </c>
    </row>
    <row r="1018" spans="1:10">
      <c r="A1018" s="196" t="s">
        <v>26</v>
      </c>
      <c r="B1018" s="198">
        <v>8</v>
      </c>
      <c r="C1018" s="198">
        <v>1</v>
      </c>
      <c r="D1018" s="199" t="s">
        <v>581</v>
      </c>
      <c r="E1018" s="200" t="s">
        <v>6</v>
      </c>
      <c r="F1018" s="112">
        <v>1000</v>
      </c>
    </row>
    <row r="1019" spans="1:10">
      <c r="A1019" s="196" t="s">
        <v>35</v>
      </c>
      <c r="B1019" s="198">
        <v>8</v>
      </c>
      <c r="C1019" s="198">
        <v>1</v>
      </c>
      <c r="D1019" s="199" t="s">
        <v>559</v>
      </c>
      <c r="E1019" s="200" t="s">
        <v>1078</v>
      </c>
      <c r="F1019" s="112">
        <v>1100</v>
      </c>
    </row>
    <row r="1020" spans="1:10" ht="30">
      <c r="A1020" s="196" t="s">
        <v>27</v>
      </c>
      <c r="B1020" s="198">
        <v>8</v>
      </c>
      <c r="C1020" s="198">
        <v>1</v>
      </c>
      <c r="D1020" s="199" t="s">
        <v>559</v>
      </c>
      <c r="E1020" s="200" t="s">
        <v>5</v>
      </c>
      <c r="F1020" s="112">
        <v>1100</v>
      </c>
    </row>
    <row r="1021" spans="1:10" s="207" customFormat="1">
      <c r="A1021" s="196" t="s">
        <v>26</v>
      </c>
      <c r="B1021" s="198">
        <v>8</v>
      </c>
      <c r="C1021" s="198">
        <v>1</v>
      </c>
      <c r="D1021" s="199" t="s">
        <v>559</v>
      </c>
      <c r="E1021" s="200" t="s">
        <v>6</v>
      </c>
      <c r="F1021" s="112">
        <v>1100</v>
      </c>
      <c r="G1021" s="206"/>
      <c r="H1021" s="206"/>
      <c r="I1021" s="206"/>
      <c r="J1021" s="206"/>
    </row>
    <row r="1022" spans="1:10">
      <c r="A1022" s="196" t="s">
        <v>56</v>
      </c>
      <c r="B1022" s="198">
        <v>8</v>
      </c>
      <c r="C1022" s="198">
        <v>1</v>
      </c>
      <c r="D1022" s="199" t="s">
        <v>460</v>
      </c>
      <c r="E1022" s="200" t="s">
        <v>1078</v>
      </c>
      <c r="F1022" s="112">
        <v>1100</v>
      </c>
    </row>
    <row r="1023" spans="1:10" ht="30">
      <c r="A1023" s="196" t="s">
        <v>27</v>
      </c>
      <c r="B1023" s="198">
        <v>8</v>
      </c>
      <c r="C1023" s="198">
        <v>1</v>
      </c>
      <c r="D1023" s="199" t="s">
        <v>460</v>
      </c>
      <c r="E1023" s="200" t="s">
        <v>5</v>
      </c>
      <c r="F1023" s="112">
        <v>1100</v>
      </c>
    </row>
    <row r="1024" spans="1:10">
      <c r="A1024" s="196" t="s">
        <v>26</v>
      </c>
      <c r="B1024" s="198">
        <v>8</v>
      </c>
      <c r="C1024" s="198">
        <v>1</v>
      </c>
      <c r="D1024" s="199" t="s">
        <v>460</v>
      </c>
      <c r="E1024" s="200" t="s">
        <v>6</v>
      </c>
      <c r="F1024" s="112">
        <v>1100</v>
      </c>
    </row>
    <row r="1025" spans="1:10">
      <c r="A1025" s="196" t="s">
        <v>58</v>
      </c>
      <c r="B1025" s="198">
        <v>8</v>
      </c>
      <c r="C1025" s="198">
        <v>1</v>
      </c>
      <c r="D1025" s="199" t="s">
        <v>228</v>
      </c>
      <c r="E1025" s="200" t="s">
        <v>1078</v>
      </c>
      <c r="F1025" s="112">
        <v>300</v>
      </c>
    </row>
    <row r="1026" spans="1:10">
      <c r="A1026" s="196" t="s">
        <v>57</v>
      </c>
      <c r="B1026" s="198">
        <v>8</v>
      </c>
      <c r="C1026" s="198">
        <v>1</v>
      </c>
      <c r="D1026" s="199" t="s">
        <v>293</v>
      </c>
      <c r="E1026" s="200" t="s">
        <v>1078</v>
      </c>
      <c r="F1026" s="112">
        <v>300</v>
      </c>
    </row>
    <row r="1027" spans="1:10" ht="30">
      <c r="A1027" s="196" t="s">
        <v>380</v>
      </c>
      <c r="B1027" s="198">
        <v>8</v>
      </c>
      <c r="C1027" s="198">
        <v>1</v>
      </c>
      <c r="D1027" s="199" t="s">
        <v>381</v>
      </c>
      <c r="E1027" s="200" t="s">
        <v>1078</v>
      </c>
      <c r="F1027" s="112">
        <v>300</v>
      </c>
    </row>
    <row r="1028" spans="1:10">
      <c r="A1028" s="196" t="s">
        <v>55</v>
      </c>
      <c r="B1028" s="198">
        <v>8</v>
      </c>
      <c r="C1028" s="198">
        <v>1</v>
      </c>
      <c r="D1028" s="199" t="s">
        <v>382</v>
      </c>
      <c r="E1028" s="200" t="s">
        <v>1078</v>
      </c>
      <c r="F1028" s="112">
        <v>300</v>
      </c>
    </row>
    <row r="1029" spans="1:10" s="207" customFormat="1" ht="30">
      <c r="A1029" s="196" t="s">
        <v>27</v>
      </c>
      <c r="B1029" s="198">
        <v>8</v>
      </c>
      <c r="C1029" s="198">
        <v>1</v>
      </c>
      <c r="D1029" s="199" t="s">
        <v>382</v>
      </c>
      <c r="E1029" s="200" t="s">
        <v>5</v>
      </c>
      <c r="F1029" s="112">
        <v>300</v>
      </c>
      <c r="G1029" s="206"/>
      <c r="H1029" s="206"/>
      <c r="I1029" s="206"/>
      <c r="J1029" s="206"/>
    </row>
    <row r="1030" spans="1:10">
      <c r="A1030" s="196" t="s">
        <v>26</v>
      </c>
      <c r="B1030" s="198">
        <v>8</v>
      </c>
      <c r="C1030" s="198">
        <v>1</v>
      </c>
      <c r="D1030" s="199" t="s">
        <v>382</v>
      </c>
      <c r="E1030" s="200" t="s">
        <v>6</v>
      </c>
      <c r="F1030" s="112">
        <v>300</v>
      </c>
    </row>
    <row r="1031" spans="1:10">
      <c r="A1031" s="196" t="s">
        <v>104</v>
      </c>
      <c r="B1031" s="198">
        <v>8</v>
      </c>
      <c r="C1031" s="198">
        <v>4</v>
      </c>
      <c r="D1031" s="199" t="s">
        <v>1068</v>
      </c>
      <c r="E1031" s="200" t="s">
        <v>1078</v>
      </c>
      <c r="F1031" s="112">
        <v>4980.3</v>
      </c>
    </row>
    <row r="1032" spans="1:10" ht="30">
      <c r="A1032" s="196" t="s">
        <v>94</v>
      </c>
      <c r="B1032" s="198">
        <v>8</v>
      </c>
      <c r="C1032" s="198">
        <v>4</v>
      </c>
      <c r="D1032" s="199" t="s">
        <v>399</v>
      </c>
      <c r="E1032" s="200" t="s">
        <v>1078</v>
      </c>
      <c r="F1032" s="112">
        <v>4940.3</v>
      </c>
    </row>
    <row r="1033" spans="1:10">
      <c r="A1033" s="196" t="s">
        <v>49</v>
      </c>
      <c r="B1033" s="198">
        <v>8</v>
      </c>
      <c r="C1033" s="198">
        <v>4</v>
      </c>
      <c r="D1033" s="199" t="s">
        <v>433</v>
      </c>
      <c r="E1033" s="200" t="s">
        <v>1078</v>
      </c>
      <c r="F1033" s="112">
        <v>4940.3</v>
      </c>
    </row>
    <row r="1034" spans="1:10" ht="30">
      <c r="A1034" s="196" t="s">
        <v>434</v>
      </c>
      <c r="B1034" s="198">
        <v>8</v>
      </c>
      <c r="C1034" s="198">
        <v>4</v>
      </c>
      <c r="D1034" s="199" t="s">
        <v>435</v>
      </c>
      <c r="E1034" s="200" t="s">
        <v>1078</v>
      </c>
      <c r="F1034" s="112">
        <v>4940.3</v>
      </c>
    </row>
    <row r="1035" spans="1:10" ht="30">
      <c r="A1035" s="196" t="s">
        <v>137</v>
      </c>
      <c r="B1035" s="198">
        <v>8</v>
      </c>
      <c r="C1035" s="198">
        <v>4</v>
      </c>
      <c r="D1035" s="199" t="s">
        <v>461</v>
      </c>
      <c r="E1035" s="200" t="s">
        <v>1078</v>
      </c>
      <c r="F1035" s="112">
        <v>210</v>
      </c>
    </row>
    <row r="1036" spans="1:10" s="207" customFormat="1">
      <c r="A1036" s="196" t="s">
        <v>523</v>
      </c>
      <c r="B1036" s="198">
        <v>8</v>
      </c>
      <c r="C1036" s="198">
        <v>4</v>
      </c>
      <c r="D1036" s="199" t="s">
        <v>461</v>
      </c>
      <c r="E1036" s="200" t="s">
        <v>20</v>
      </c>
      <c r="F1036" s="112">
        <v>210</v>
      </c>
      <c r="G1036" s="206"/>
      <c r="H1036" s="206"/>
      <c r="I1036" s="206"/>
      <c r="J1036" s="206"/>
    </row>
    <row r="1037" spans="1:10">
      <c r="A1037" s="196" t="s">
        <v>36</v>
      </c>
      <c r="B1037" s="198">
        <v>8</v>
      </c>
      <c r="C1037" s="198">
        <v>4</v>
      </c>
      <c r="D1037" s="199" t="s">
        <v>461</v>
      </c>
      <c r="E1037" s="200" t="s">
        <v>19</v>
      </c>
      <c r="F1037" s="112">
        <v>210</v>
      </c>
    </row>
    <row r="1038" spans="1:10">
      <c r="A1038" s="196" t="s">
        <v>103</v>
      </c>
      <c r="B1038" s="198">
        <v>8</v>
      </c>
      <c r="C1038" s="198">
        <v>4</v>
      </c>
      <c r="D1038" s="199" t="s">
        <v>462</v>
      </c>
      <c r="E1038" s="200" t="s">
        <v>1078</v>
      </c>
      <c r="F1038" s="112">
        <v>4730.3</v>
      </c>
    </row>
    <row r="1039" spans="1:10" s="207" customFormat="1" ht="45">
      <c r="A1039" s="196" t="s">
        <v>34</v>
      </c>
      <c r="B1039" s="198">
        <v>8</v>
      </c>
      <c r="C1039" s="198">
        <v>4</v>
      </c>
      <c r="D1039" s="199" t="s">
        <v>462</v>
      </c>
      <c r="E1039" s="200" t="s">
        <v>33</v>
      </c>
      <c r="F1039" s="112">
        <v>4440.3</v>
      </c>
      <c r="G1039" s="206"/>
      <c r="H1039" s="206"/>
      <c r="I1039" s="206"/>
      <c r="J1039" s="206"/>
    </row>
    <row r="1040" spans="1:10">
      <c r="A1040" s="196" t="s">
        <v>32</v>
      </c>
      <c r="B1040" s="198">
        <v>8</v>
      </c>
      <c r="C1040" s="198">
        <v>4</v>
      </c>
      <c r="D1040" s="199" t="s">
        <v>462</v>
      </c>
      <c r="E1040" s="200" t="s">
        <v>31</v>
      </c>
      <c r="F1040" s="112">
        <v>4440.3</v>
      </c>
    </row>
    <row r="1041" spans="1:10">
      <c r="A1041" s="196" t="s">
        <v>523</v>
      </c>
      <c r="B1041" s="198">
        <v>8</v>
      </c>
      <c r="C1041" s="198">
        <v>4</v>
      </c>
      <c r="D1041" s="199" t="s">
        <v>462</v>
      </c>
      <c r="E1041" s="200" t="s">
        <v>20</v>
      </c>
      <c r="F1041" s="112">
        <v>265</v>
      </c>
    </row>
    <row r="1042" spans="1:10" s="207" customFormat="1" ht="39.6" customHeight="1">
      <c r="A1042" s="196" t="s">
        <v>36</v>
      </c>
      <c r="B1042" s="198">
        <v>8</v>
      </c>
      <c r="C1042" s="198">
        <v>4</v>
      </c>
      <c r="D1042" s="199" t="s">
        <v>462</v>
      </c>
      <c r="E1042" s="200" t="s">
        <v>19</v>
      </c>
      <c r="F1042" s="112">
        <v>265</v>
      </c>
      <c r="G1042" s="206"/>
      <c r="H1042" s="206"/>
      <c r="I1042" s="206"/>
      <c r="J1042" s="206"/>
    </row>
    <row r="1043" spans="1:10">
      <c r="A1043" s="196" t="s">
        <v>30</v>
      </c>
      <c r="B1043" s="198">
        <v>8</v>
      </c>
      <c r="C1043" s="198">
        <v>4</v>
      </c>
      <c r="D1043" s="199" t="s">
        <v>462</v>
      </c>
      <c r="E1043" s="200" t="s">
        <v>4</v>
      </c>
      <c r="F1043" s="112">
        <v>25</v>
      </c>
    </row>
    <row r="1044" spans="1:10">
      <c r="A1044" s="196" t="s">
        <v>29</v>
      </c>
      <c r="B1044" s="198">
        <v>8</v>
      </c>
      <c r="C1044" s="198">
        <v>4</v>
      </c>
      <c r="D1044" s="199" t="s">
        <v>462</v>
      </c>
      <c r="E1044" s="200" t="s">
        <v>28</v>
      </c>
      <c r="F1044" s="112">
        <v>25</v>
      </c>
    </row>
    <row r="1045" spans="1:10">
      <c r="A1045" s="196" t="s">
        <v>58</v>
      </c>
      <c r="B1045" s="198">
        <v>8</v>
      </c>
      <c r="C1045" s="198">
        <v>4</v>
      </c>
      <c r="D1045" s="199" t="s">
        <v>228</v>
      </c>
      <c r="E1045" s="200" t="s">
        <v>1078</v>
      </c>
      <c r="F1045" s="112">
        <v>40</v>
      </c>
    </row>
    <row r="1046" spans="1:10">
      <c r="A1046" s="196" t="s">
        <v>57</v>
      </c>
      <c r="B1046" s="198">
        <v>8</v>
      </c>
      <c r="C1046" s="198">
        <v>4</v>
      </c>
      <c r="D1046" s="199" t="s">
        <v>293</v>
      </c>
      <c r="E1046" s="200" t="s">
        <v>1078</v>
      </c>
      <c r="F1046" s="112">
        <v>20</v>
      </c>
    </row>
    <row r="1047" spans="1:10" s="207" customFormat="1">
      <c r="A1047" s="196" t="s">
        <v>425</v>
      </c>
      <c r="B1047" s="198">
        <v>8</v>
      </c>
      <c r="C1047" s="198">
        <v>4</v>
      </c>
      <c r="D1047" s="199" t="s">
        <v>426</v>
      </c>
      <c r="E1047" s="200" t="s">
        <v>1078</v>
      </c>
      <c r="F1047" s="112">
        <v>20</v>
      </c>
      <c r="G1047" s="206"/>
      <c r="H1047" s="206"/>
      <c r="I1047" s="206"/>
      <c r="J1047" s="206"/>
    </row>
    <row r="1048" spans="1:10">
      <c r="A1048" s="196" t="s">
        <v>56</v>
      </c>
      <c r="B1048" s="198">
        <v>8</v>
      </c>
      <c r="C1048" s="198">
        <v>4</v>
      </c>
      <c r="D1048" s="199" t="s">
        <v>427</v>
      </c>
      <c r="E1048" s="200" t="s">
        <v>1078</v>
      </c>
      <c r="F1048" s="112">
        <v>20</v>
      </c>
    </row>
    <row r="1049" spans="1:10">
      <c r="A1049" s="196" t="s">
        <v>523</v>
      </c>
      <c r="B1049" s="198">
        <v>8</v>
      </c>
      <c r="C1049" s="198">
        <v>4</v>
      </c>
      <c r="D1049" s="199" t="s">
        <v>427</v>
      </c>
      <c r="E1049" s="200" t="s">
        <v>20</v>
      </c>
      <c r="F1049" s="112">
        <v>20</v>
      </c>
    </row>
    <row r="1050" spans="1:10">
      <c r="A1050" s="196" t="s">
        <v>36</v>
      </c>
      <c r="B1050" s="198">
        <v>8</v>
      </c>
      <c r="C1050" s="198">
        <v>4</v>
      </c>
      <c r="D1050" s="199" t="s">
        <v>427</v>
      </c>
      <c r="E1050" s="200" t="s">
        <v>19</v>
      </c>
      <c r="F1050" s="112">
        <v>20</v>
      </c>
    </row>
    <row r="1051" spans="1:10">
      <c r="A1051" s="196" t="s">
        <v>52</v>
      </c>
      <c r="B1051" s="198">
        <v>8</v>
      </c>
      <c r="C1051" s="198">
        <v>4</v>
      </c>
      <c r="D1051" s="199" t="s">
        <v>463</v>
      </c>
      <c r="E1051" s="200" t="s">
        <v>1078</v>
      </c>
      <c r="F1051" s="112">
        <v>20</v>
      </c>
    </row>
    <row r="1052" spans="1:10" ht="30">
      <c r="A1052" s="196" t="s">
        <v>464</v>
      </c>
      <c r="B1052" s="198">
        <v>8</v>
      </c>
      <c r="C1052" s="198">
        <v>4</v>
      </c>
      <c r="D1052" s="199" t="s">
        <v>465</v>
      </c>
      <c r="E1052" s="200" t="s">
        <v>1078</v>
      </c>
      <c r="F1052" s="112">
        <v>20</v>
      </c>
    </row>
    <row r="1053" spans="1:10" s="207" customFormat="1">
      <c r="A1053" s="196" t="s">
        <v>105</v>
      </c>
      <c r="B1053" s="198">
        <v>8</v>
      </c>
      <c r="C1053" s="198">
        <v>4</v>
      </c>
      <c r="D1053" s="199" t="s">
        <v>466</v>
      </c>
      <c r="E1053" s="200" t="s">
        <v>1078</v>
      </c>
      <c r="F1053" s="112">
        <v>20</v>
      </c>
      <c r="G1053" s="206"/>
      <c r="H1053" s="206"/>
      <c r="I1053" s="206"/>
      <c r="J1053" s="206"/>
    </row>
    <row r="1054" spans="1:10">
      <c r="A1054" s="196" t="s">
        <v>523</v>
      </c>
      <c r="B1054" s="198">
        <v>8</v>
      </c>
      <c r="C1054" s="198">
        <v>4</v>
      </c>
      <c r="D1054" s="199" t="s">
        <v>466</v>
      </c>
      <c r="E1054" s="200" t="s">
        <v>20</v>
      </c>
      <c r="F1054" s="112">
        <v>20</v>
      </c>
    </row>
    <row r="1055" spans="1:10">
      <c r="A1055" s="196" t="s">
        <v>36</v>
      </c>
      <c r="B1055" s="198">
        <v>8</v>
      </c>
      <c r="C1055" s="198">
        <v>4</v>
      </c>
      <c r="D1055" s="199" t="s">
        <v>466</v>
      </c>
      <c r="E1055" s="200" t="s">
        <v>19</v>
      </c>
      <c r="F1055" s="112">
        <v>20</v>
      </c>
    </row>
    <row r="1056" spans="1:10">
      <c r="A1056" s="196" t="s">
        <v>25</v>
      </c>
      <c r="B1056" s="198">
        <v>10</v>
      </c>
      <c r="C1056" s="198">
        <v>0</v>
      </c>
      <c r="D1056" s="199" t="s">
        <v>1068</v>
      </c>
      <c r="E1056" s="200" t="s">
        <v>1078</v>
      </c>
      <c r="F1056" s="112">
        <v>156236.79999999999</v>
      </c>
    </row>
    <row r="1057" spans="1:10">
      <c r="A1057" s="196" t="s">
        <v>165</v>
      </c>
      <c r="B1057" s="198">
        <v>10</v>
      </c>
      <c r="C1057" s="198">
        <v>1</v>
      </c>
      <c r="D1057" s="199" t="s">
        <v>1068</v>
      </c>
      <c r="E1057" s="200" t="s">
        <v>1078</v>
      </c>
      <c r="F1057" s="112">
        <v>7000</v>
      </c>
    </row>
    <row r="1058" spans="1:10">
      <c r="A1058" s="196" t="s">
        <v>47</v>
      </c>
      <c r="B1058" s="198">
        <v>10</v>
      </c>
      <c r="C1058" s="198">
        <v>1</v>
      </c>
      <c r="D1058" s="199" t="s">
        <v>205</v>
      </c>
      <c r="E1058" s="200" t="s">
        <v>1078</v>
      </c>
      <c r="F1058" s="112">
        <v>7000</v>
      </c>
    </row>
    <row r="1059" spans="1:10" s="207" customFormat="1" ht="30">
      <c r="A1059" s="196" t="s">
        <v>46</v>
      </c>
      <c r="B1059" s="198">
        <v>10</v>
      </c>
      <c r="C1059" s="198">
        <v>1</v>
      </c>
      <c r="D1059" s="199" t="s">
        <v>206</v>
      </c>
      <c r="E1059" s="200" t="s">
        <v>1078</v>
      </c>
      <c r="F1059" s="112">
        <v>7000</v>
      </c>
      <c r="G1059" s="206"/>
      <c r="H1059" s="206"/>
      <c r="I1059" s="206"/>
      <c r="J1059" s="206"/>
    </row>
    <row r="1060" spans="1:10">
      <c r="A1060" s="196" t="s">
        <v>207</v>
      </c>
      <c r="B1060" s="198">
        <v>10</v>
      </c>
      <c r="C1060" s="198">
        <v>1</v>
      </c>
      <c r="D1060" s="199" t="s">
        <v>208</v>
      </c>
      <c r="E1060" s="200" t="s">
        <v>1078</v>
      </c>
      <c r="F1060" s="112">
        <v>7000</v>
      </c>
    </row>
    <row r="1061" spans="1:10">
      <c r="A1061" s="196" t="s">
        <v>166</v>
      </c>
      <c r="B1061" s="198">
        <v>10</v>
      </c>
      <c r="C1061" s="198">
        <v>1</v>
      </c>
      <c r="D1061" s="199" t="s">
        <v>467</v>
      </c>
      <c r="E1061" s="200" t="s">
        <v>1078</v>
      </c>
      <c r="F1061" s="112">
        <v>7000</v>
      </c>
    </row>
    <row r="1062" spans="1:10">
      <c r="A1062" s="196" t="s">
        <v>18</v>
      </c>
      <c r="B1062" s="198">
        <v>10</v>
      </c>
      <c r="C1062" s="198">
        <v>1</v>
      </c>
      <c r="D1062" s="199" t="s">
        <v>467</v>
      </c>
      <c r="E1062" s="200" t="s">
        <v>17</v>
      </c>
      <c r="F1062" s="112">
        <v>7000</v>
      </c>
    </row>
    <row r="1063" spans="1:10">
      <c r="A1063" s="196" t="s">
        <v>133</v>
      </c>
      <c r="B1063" s="198">
        <v>10</v>
      </c>
      <c r="C1063" s="198">
        <v>1</v>
      </c>
      <c r="D1063" s="199" t="s">
        <v>467</v>
      </c>
      <c r="E1063" s="200" t="s">
        <v>134</v>
      </c>
      <c r="F1063" s="112">
        <v>7000</v>
      </c>
    </row>
    <row r="1064" spans="1:10">
      <c r="A1064" s="196" t="s">
        <v>131</v>
      </c>
      <c r="B1064" s="198">
        <v>10</v>
      </c>
      <c r="C1064" s="198">
        <v>3</v>
      </c>
      <c r="D1064" s="199" t="s">
        <v>1068</v>
      </c>
      <c r="E1064" s="200" t="s">
        <v>1078</v>
      </c>
      <c r="F1064" s="112">
        <v>89358.8</v>
      </c>
    </row>
    <row r="1065" spans="1:10" s="207" customFormat="1">
      <c r="A1065" s="196" t="s">
        <v>894</v>
      </c>
      <c r="B1065" s="198">
        <v>10</v>
      </c>
      <c r="C1065" s="198">
        <v>3</v>
      </c>
      <c r="D1065" s="199" t="s">
        <v>468</v>
      </c>
      <c r="E1065" s="200" t="s">
        <v>1078</v>
      </c>
      <c r="F1065" s="112">
        <v>17987.5</v>
      </c>
      <c r="G1065" s="206"/>
      <c r="H1065" s="206"/>
      <c r="I1065" s="206"/>
      <c r="J1065" s="206"/>
    </row>
    <row r="1066" spans="1:10">
      <c r="A1066" s="196" t="s">
        <v>138</v>
      </c>
      <c r="B1066" s="198">
        <v>10</v>
      </c>
      <c r="C1066" s="198">
        <v>3</v>
      </c>
      <c r="D1066" s="199" t="s">
        <v>469</v>
      </c>
      <c r="E1066" s="200" t="s">
        <v>1078</v>
      </c>
      <c r="F1066" s="112">
        <v>16033.5</v>
      </c>
    </row>
    <row r="1067" spans="1:10" ht="45">
      <c r="A1067" s="196" t="s">
        <v>470</v>
      </c>
      <c r="B1067" s="198">
        <v>10</v>
      </c>
      <c r="C1067" s="198">
        <v>3</v>
      </c>
      <c r="D1067" s="199" t="s">
        <v>471</v>
      </c>
      <c r="E1067" s="200" t="s">
        <v>1078</v>
      </c>
      <c r="F1067" s="112">
        <v>16033.5</v>
      </c>
    </row>
    <row r="1068" spans="1:10" ht="30">
      <c r="A1068" s="196" t="s">
        <v>139</v>
      </c>
      <c r="B1068" s="198">
        <v>10</v>
      </c>
      <c r="C1068" s="198">
        <v>3</v>
      </c>
      <c r="D1068" s="199" t="s">
        <v>472</v>
      </c>
      <c r="E1068" s="200" t="s">
        <v>1078</v>
      </c>
      <c r="F1068" s="112">
        <v>6000</v>
      </c>
    </row>
    <row r="1069" spans="1:10">
      <c r="A1069" s="196" t="s">
        <v>18</v>
      </c>
      <c r="B1069" s="198">
        <v>10</v>
      </c>
      <c r="C1069" s="198">
        <v>3</v>
      </c>
      <c r="D1069" s="199" t="s">
        <v>472</v>
      </c>
      <c r="E1069" s="200" t="s">
        <v>17</v>
      </c>
      <c r="F1069" s="112">
        <v>6000</v>
      </c>
    </row>
    <row r="1070" spans="1:10">
      <c r="A1070" s="196" t="s">
        <v>16</v>
      </c>
      <c r="B1070" s="198">
        <v>10</v>
      </c>
      <c r="C1070" s="198">
        <v>3</v>
      </c>
      <c r="D1070" s="199" t="s">
        <v>472</v>
      </c>
      <c r="E1070" s="200" t="s">
        <v>15</v>
      </c>
      <c r="F1070" s="112">
        <v>6000</v>
      </c>
    </row>
    <row r="1071" spans="1:10">
      <c r="A1071" s="196" t="s">
        <v>980</v>
      </c>
      <c r="B1071" s="198">
        <v>10</v>
      </c>
      <c r="C1071" s="198">
        <v>3</v>
      </c>
      <c r="D1071" s="199" t="s">
        <v>981</v>
      </c>
      <c r="E1071" s="200" t="s">
        <v>1078</v>
      </c>
      <c r="F1071" s="112">
        <v>1015</v>
      </c>
    </row>
    <row r="1072" spans="1:10" s="207" customFormat="1">
      <c r="A1072" s="196" t="s">
        <v>18</v>
      </c>
      <c r="B1072" s="198">
        <v>10</v>
      </c>
      <c r="C1072" s="198">
        <v>3</v>
      </c>
      <c r="D1072" s="199" t="s">
        <v>981</v>
      </c>
      <c r="E1072" s="200" t="s">
        <v>17</v>
      </c>
      <c r="F1072" s="112">
        <v>1015</v>
      </c>
      <c r="G1072" s="206"/>
      <c r="H1072" s="206"/>
      <c r="I1072" s="206"/>
      <c r="J1072" s="206"/>
    </row>
    <row r="1073" spans="1:10">
      <c r="A1073" s="196" t="s">
        <v>16</v>
      </c>
      <c r="B1073" s="198">
        <v>10</v>
      </c>
      <c r="C1073" s="198">
        <v>3</v>
      </c>
      <c r="D1073" s="199" t="s">
        <v>981</v>
      </c>
      <c r="E1073" s="200" t="s">
        <v>15</v>
      </c>
      <c r="F1073" s="112">
        <v>1015</v>
      </c>
    </row>
    <row r="1074" spans="1:10">
      <c r="A1074" s="196" t="s">
        <v>1039</v>
      </c>
      <c r="B1074" s="198">
        <v>10</v>
      </c>
      <c r="C1074" s="198">
        <v>3</v>
      </c>
      <c r="D1074" s="199" t="s">
        <v>1053</v>
      </c>
      <c r="E1074" s="200" t="s">
        <v>1078</v>
      </c>
      <c r="F1074" s="112">
        <v>9018.5</v>
      </c>
    </row>
    <row r="1075" spans="1:10">
      <c r="A1075" s="196" t="s">
        <v>18</v>
      </c>
      <c r="B1075" s="198">
        <v>10</v>
      </c>
      <c r="C1075" s="198">
        <v>3</v>
      </c>
      <c r="D1075" s="199" t="s">
        <v>1053</v>
      </c>
      <c r="E1075" s="200" t="s">
        <v>17</v>
      </c>
      <c r="F1075" s="112">
        <v>9018.5</v>
      </c>
    </row>
    <row r="1076" spans="1:10" s="207" customFormat="1">
      <c r="A1076" s="196" t="s">
        <v>16</v>
      </c>
      <c r="B1076" s="198">
        <v>10</v>
      </c>
      <c r="C1076" s="198">
        <v>3</v>
      </c>
      <c r="D1076" s="199" t="s">
        <v>1053</v>
      </c>
      <c r="E1076" s="200" t="s">
        <v>15</v>
      </c>
      <c r="F1076" s="112">
        <v>9018.5</v>
      </c>
      <c r="G1076" s="206"/>
      <c r="H1076" s="206"/>
      <c r="I1076" s="206"/>
      <c r="J1076" s="206"/>
    </row>
    <row r="1077" spans="1:10" ht="30">
      <c r="A1077" s="196" t="s">
        <v>982</v>
      </c>
      <c r="B1077" s="198">
        <v>10</v>
      </c>
      <c r="C1077" s="198">
        <v>3</v>
      </c>
      <c r="D1077" s="199" t="s">
        <v>983</v>
      </c>
      <c r="E1077" s="200" t="s">
        <v>1078</v>
      </c>
      <c r="F1077" s="112">
        <v>1954</v>
      </c>
    </row>
    <row r="1078" spans="1:10" ht="60">
      <c r="A1078" s="196" t="s">
        <v>984</v>
      </c>
      <c r="B1078" s="198">
        <v>10</v>
      </c>
      <c r="C1078" s="198">
        <v>3</v>
      </c>
      <c r="D1078" s="199" t="s">
        <v>985</v>
      </c>
      <c r="E1078" s="200" t="s">
        <v>1078</v>
      </c>
      <c r="F1078" s="112">
        <v>1954</v>
      </c>
    </row>
    <row r="1079" spans="1:10" ht="60">
      <c r="A1079" s="196" t="s">
        <v>986</v>
      </c>
      <c r="B1079" s="198">
        <v>10</v>
      </c>
      <c r="C1079" s="198">
        <v>3</v>
      </c>
      <c r="D1079" s="199" t="s">
        <v>987</v>
      </c>
      <c r="E1079" s="200" t="s">
        <v>1078</v>
      </c>
      <c r="F1079" s="112">
        <v>1954</v>
      </c>
    </row>
    <row r="1080" spans="1:10">
      <c r="A1080" s="196" t="s">
        <v>18</v>
      </c>
      <c r="B1080" s="198">
        <v>10</v>
      </c>
      <c r="C1080" s="198">
        <v>3</v>
      </c>
      <c r="D1080" s="199" t="s">
        <v>987</v>
      </c>
      <c r="E1080" s="200" t="s">
        <v>17</v>
      </c>
      <c r="F1080" s="112">
        <v>1954</v>
      </c>
    </row>
    <row r="1081" spans="1:10">
      <c r="A1081" s="196" t="s">
        <v>16</v>
      </c>
      <c r="B1081" s="198">
        <v>10</v>
      </c>
      <c r="C1081" s="198">
        <v>3</v>
      </c>
      <c r="D1081" s="199" t="s">
        <v>987</v>
      </c>
      <c r="E1081" s="200" t="s">
        <v>15</v>
      </c>
      <c r="F1081" s="112">
        <v>1954</v>
      </c>
    </row>
    <row r="1082" spans="1:10" s="207" customFormat="1" ht="30">
      <c r="A1082" s="196" t="s">
        <v>44</v>
      </c>
      <c r="B1082" s="198">
        <v>10</v>
      </c>
      <c r="C1082" s="198">
        <v>3</v>
      </c>
      <c r="D1082" s="199" t="s">
        <v>190</v>
      </c>
      <c r="E1082" s="200" t="s">
        <v>1078</v>
      </c>
      <c r="F1082" s="112">
        <v>66169</v>
      </c>
      <c r="G1082" s="206"/>
      <c r="H1082" s="206"/>
      <c r="I1082" s="206"/>
      <c r="J1082" s="206"/>
    </row>
    <row r="1083" spans="1:10" ht="30">
      <c r="A1083" s="196" t="s">
        <v>106</v>
      </c>
      <c r="B1083" s="198">
        <v>10</v>
      </c>
      <c r="C1083" s="198">
        <v>3</v>
      </c>
      <c r="D1083" s="199" t="s">
        <v>195</v>
      </c>
      <c r="E1083" s="200" t="s">
        <v>1078</v>
      </c>
      <c r="F1083" s="112">
        <v>52048</v>
      </c>
    </row>
    <row r="1084" spans="1:10" ht="60">
      <c r="A1084" s="196" t="s">
        <v>509</v>
      </c>
      <c r="B1084" s="198">
        <v>10</v>
      </c>
      <c r="C1084" s="198">
        <v>3</v>
      </c>
      <c r="D1084" s="199" t="s">
        <v>508</v>
      </c>
      <c r="E1084" s="200" t="s">
        <v>1078</v>
      </c>
      <c r="F1084" s="112">
        <v>51308</v>
      </c>
    </row>
    <row r="1085" spans="1:10" s="207" customFormat="1">
      <c r="A1085" s="196" t="s">
        <v>136</v>
      </c>
      <c r="B1085" s="198">
        <v>10</v>
      </c>
      <c r="C1085" s="198">
        <v>3</v>
      </c>
      <c r="D1085" s="199" t="s">
        <v>510</v>
      </c>
      <c r="E1085" s="200" t="s">
        <v>1078</v>
      </c>
      <c r="F1085" s="112">
        <v>51308</v>
      </c>
      <c r="G1085" s="206"/>
      <c r="H1085" s="206"/>
      <c r="I1085" s="206"/>
      <c r="J1085" s="206"/>
    </row>
    <row r="1086" spans="1:10">
      <c r="A1086" s="196" t="s">
        <v>523</v>
      </c>
      <c r="B1086" s="198">
        <v>10</v>
      </c>
      <c r="C1086" s="198">
        <v>3</v>
      </c>
      <c r="D1086" s="199" t="s">
        <v>510</v>
      </c>
      <c r="E1086" s="200" t="s">
        <v>20</v>
      </c>
      <c r="F1086" s="112">
        <v>384.8</v>
      </c>
    </row>
    <row r="1087" spans="1:10">
      <c r="A1087" s="196" t="s">
        <v>36</v>
      </c>
      <c r="B1087" s="198">
        <v>10</v>
      </c>
      <c r="C1087" s="198">
        <v>3</v>
      </c>
      <c r="D1087" s="199" t="s">
        <v>510</v>
      </c>
      <c r="E1087" s="200" t="s">
        <v>19</v>
      </c>
      <c r="F1087" s="112">
        <v>384.8</v>
      </c>
    </row>
    <row r="1088" spans="1:10">
      <c r="A1088" s="196" t="s">
        <v>18</v>
      </c>
      <c r="B1088" s="198">
        <v>10</v>
      </c>
      <c r="C1088" s="198">
        <v>3</v>
      </c>
      <c r="D1088" s="199" t="s">
        <v>510</v>
      </c>
      <c r="E1088" s="200" t="s">
        <v>17</v>
      </c>
      <c r="F1088" s="112">
        <v>50923.199999999997</v>
      </c>
    </row>
    <row r="1089" spans="1:10" s="207" customFormat="1">
      <c r="A1089" s="196" t="s">
        <v>16</v>
      </c>
      <c r="B1089" s="198">
        <v>10</v>
      </c>
      <c r="C1089" s="198">
        <v>3</v>
      </c>
      <c r="D1089" s="199" t="s">
        <v>510</v>
      </c>
      <c r="E1089" s="200" t="s">
        <v>15</v>
      </c>
      <c r="F1089" s="112">
        <v>50923.199999999997</v>
      </c>
      <c r="G1089" s="206"/>
      <c r="H1089" s="206"/>
      <c r="I1089" s="206"/>
      <c r="J1089" s="206"/>
    </row>
    <row r="1090" spans="1:10" ht="45">
      <c r="A1090" s="196" t="s">
        <v>473</v>
      </c>
      <c r="B1090" s="198">
        <v>10</v>
      </c>
      <c r="C1090" s="198">
        <v>3</v>
      </c>
      <c r="D1090" s="199" t="s">
        <v>474</v>
      </c>
      <c r="E1090" s="200" t="s">
        <v>1078</v>
      </c>
      <c r="F1090" s="112">
        <v>40</v>
      </c>
    </row>
    <row r="1091" spans="1:10" ht="30">
      <c r="A1091" s="196" t="s">
        <v>132</v>
      </c>
      <c r="B1091" s="198">
        <v>10</v>
      </c>
      <c r="C1091" s="198">
        <v>3</v>
      </c>
      <c r="D1091" s="199" t="s">
        <v>475</v>
      </c>
      <c r="E1091" s="200" t="s">
        <v>1078</v>
      </c>
      <c r="F1091" s="112">
        <v>40</v>
      </c>
    </row>
    <row r="1092" spans="1:10">
      <c r="A1092" s="196" t="s">
        <v>523</v>
      </c>
      <c r="B1092" s="198">
        <v>10</v>
      </c>
      <c r="C1092" s="198">
        <v>3</v>
      </c>
      <c r="D1092" s="199" t="s">
        <v>475</v>
      </c>
      <c r="E1092" s="200" t="s">
        <v>20</v>
      </c>
      <c r="F1092" s="112">
        <v>0.3</v>
      </c>
    </row>
    <row r="1093" spans="1:10">
      <c r="A1093" s="196" t="s">
        <v>36</v>
      </c>
      <c r="B1093" s="198">
        <v>10</v>
      </c>
      <c r="C1093" s="198">
        <v>3</v>
      </c>
      <c r="D1093" s="199" t="s">
        <v>475</v>
      </c>
      <c r="E1093" s="200" t="s">
        <v>19</v>
      </c>
      <c r="F1093" s="112">
        <v>0.3</v>
      </c>
    </row>
    <row r="1094" spans="1:10">
      <c r="A1094" s="196" t="s">
        <v>18</v>
      </c>
      <c r="B1094" s="198">
        <v>10</v>
      </c>
      <c r="C1094" s="198">
        <v>3</v>
      </c>
      <c r="D1094" s="199" t="s">
        <v>475</v>
      </c>
      <c r="E1094" s="200" t="s">
        <v>17</v>
      </c>
      <c r="F1094" s="112">
        <v>39.700000000000003</v>
      </c>
    </row>
    <row r="1095" spans="1:10">
      <c r="A1095" s="196" t="s">
        <v>133</v>
      </c>
      <c r="B1095" s="198">
        <v>10</v>
      </c>
      <c r="C1095" s="198">
        <v>3</v>
      </c>
      <c r="D1095" s="199" t="s">
        <v>475</v>
      </c>
      <c r="E1095" s="200" t="s">
        <v>134</v>
      </c>
      <c r="F1095" s="112">
        <v>39.700000000000003</v>
      </c>
    </row>
    <row r="1096" spans="1:10" s="207" customFormat="1" ht="60">
      <c r="A1096" s="196" t="s">
        <v>196</v>
      </c>
      <c r="B1096" s="198">
        <v>10</v>
      </c>
      <c r="C1096" s="198">
        <v>3</v>
      </c>
      <c r="D1096" s="199" t="s">
        <v>197</v>
      </c>
      <c r="E1096" s="200" t="s">
        <v>1078</v>
      </c>
      <c r="F1096" s="112">
        <v>700</v>
      </c>
      <c r="G1096" s="206"/>
      <c r="H1096" s="206"/>
      <c r="I1096" s="206"/>
      <c r="J1096" s="206"/>
    </row>
    <row r="1097" spans="1:10" ht="30">
      <c r="A1097" s="196" t="s">
        <v>135</v>
      </c>
      <c r="B1097" s="198">
        <v>10</v>
      </c>
      <c r="C1097" s="198">
        <v>3</v>
      </c>
      <c r="D1097" s="199" t="s">
        <v>476</v>
      </c>
      <c r="E1097" s="200" t="s">
        <v>1078</v>
      </c>
      <c r="F1097" s="112">
        <v>700</v>
      </c>
    </row>
    <row r="1098" spans="1:10">
      <c r="A1098" s="196" t="s">
        <v>523</v>
      </c>
      <c r="B1098" s="198">
        <v>10</v>
      </c>
      <c r="C1098" s="198">
        <v>3</v>
      </c>
      <c r="D1098" s="199" t="s">
        <v>476</v>
      </c>
      <c r="E1098" s="200" t="s">
        <v>20</v>
      </c>
      <c r="F1098" s="112">
        <v>5.3</v>
      </c>
    </row>
    <row r="1099" spans="1:10">
      <c r="A1099" s="196" t="s">
        <v>36</v>
      </c>
      <c r="B1099" s="198">
        <v>10</v>
      </c>
      <c r="C1099" s="198">
        <v>3</v>
      </c>
      <c r="D1099" s="199" t="s">
        <v>476</v>
      </c>
      <c r="E1099" s="200" t="s">
        <v>19</v>
      </c>
      <c r="F1099" s="112">
        <v>5.3</v>
      </c>
    </row>
    <row r="1100" spans="1:10">
      <c r="A1100" s="196" t="s">
        <v>18</v>
      </c>
      <c r="B1100" s="198">
        <v>10</v>
      </c>
      <c r="C1100" s="198">
        <v>3</v>
      </c>
      <c r="D1100" s="199" t="s">
        <v>476</v>
      </c>
      <c r="E1100" s="200" t="s">
        <v>17</v>
      </c>
      <c r="F1100" s="112">
        <v>694.7</v>
      </c>
    </row>
    <row r="1101" spans="1:10">
      <c r="A1101" s="196" t="s">
        <v>133</v>
      </c>
      <c r="B1101" s="198">
        <v>10</v>
      </c>
      <c r="C1101" s="198">
        <v>3</v>
      </c>
      <c r="D1101" s="199" t="s">
        <v>476</v>
      </c>
      <c r="E1101" s="200" t="s">
        <v>134</v>
      </c>
      <c r="F1101" s="112">
        <v>694.7</v>
      </c>
    </row>
    <row r="1102" spans="1:10" s="207" customFormat="1" ht="30">
      <c r="A1102" s="196" t="s">
        <v>560</v>
      </c>
      <c r="B1102" s="198">
        <v>10</v>
      </c>
      <c r="C1102" s="198">
        <v>3</v>
      </c>
      <c r="D1102" s="199" t="s">
        <v>672</v>
      </c>
      <c r="E1102" s="200" t="s">
        <v>1078</v>
      </c>
      <c r="F1102" s="112">
        <v>14121</v>
      </c>
      <c r="G1102" s="206"/>
      <c r="H1102" s="206"/>
      <c r="I1102" s="206"/>
      <c r="J1102" s="206"/>
    </row>
    <row r="1103" spans="1:10" ht="30">
      <c r="A1103" s="196" t="s">
        <v>662</v>
      </c>
      <c r="B1103" s="198">
        <v>10</v>
      </c>
      <c r="C1103" s="198">
        <v>3</v>
      </c>
      <c r="D1103" s="199" t="s">
        <v>673</v>
      </c>
      <c r="E1103" s="200" t="s">
        <v>1078</v>
      </c>
      <c r="F1103" s="112">
        <v>1100</v>
      </c>
    </row>
    <row r="1104" spans="1:10" ht="45">
      <c r="A1104" s="196" t="s">
        <v>608</v>
      </c>
      <c r="B1104" s="198">
        <v>10</v>
      </c>
      <c r="C1104" s="198">
        <v>3</v>
      </c>
      <c r="D1104" s="199" t="s">
        <v>674</v>
      </c>
      <c r="E1104" s="200" t="s">
        <v>1078</v>
      </c>
      <c r="F1104" s="112">
        <v>1100</v>
      </c>
    </row>
    <row r="1105" spans="1:10">
      <c r="A1105" s="196" t="s">
        <v>18</v>
      </c>
      <c r="B1105" s="198">
        <v>10</v>
      </c>
      <c r="C1105" s="198">
        <v>3</v>
      </c>
      <c r="D1105" s="199" t="s">
        <v>674</v>
      </c>
      <c r="E1105" s="200" t="s">
        <v>17</v>
      </c>
      <c r="F1105" s="112">
        <v>1100</v>
      </c>
    </row>
    <row r="1106" spans="1:10">
      <c r="A1106" s="196" t="s">
        <v>133</v>
      </c>
      <c r="B1106" s="198">
        <v>10</v>
      </c>
      <c r="C1106" s="198">
        <v>3</v>
      </c>
      <c r="D1106" s="199" t="s">
        <v>674</v>
      </c>
      <c r="E1106" s="200" t="s">
        <v>134</v>
      </c>
      <c r="F1106" s="112">
        <v>1100</v>
      </c>
    </row>
    <row r="1107" spans="1:10" ht="30">
      <c r="A1107" s="196" t="s">
        <v>896</v>
      </c>
      <c r="B1107" s="198">
        <v>10</v>
      </c>
      <c r="C1107" s="198">
        <v>3</v>
      </c>
      <c r="D1107" s="199" t="s">
        <v>988</v>
      </c>
      <c r="E1107" s="200" t="s">
        <v>1078</v>
      </c>
      <c r="F1107" s="112">
        <v>13021</v>
      </c>
    </row>
    <row r="1108" spans="1:10" ht="30">
      <c r="A1108" s="196" t="s">
        <v>989</v>
      </c>
      <c r="B1108" s="198">
        <v>10</v>
      </c>
      <c r="C1108" s="198">
        <v>3</v>
      </c>
      <c r="D1108" s="199" t="s">
        <v>990</v>
      </c>
      <c r="E1108" s="200" t="s">
        <v>1078</v>
      </c>
      <c r="F1108" s="112">
        <v>13021</v>
      </c>
    </row>
    <row r="1109" spans="1:10" s="207" customFormat="1">
      <c r="A1109" s="196" t="s">
        <v>523</v>
      </c>
      <c r="B1109" s="198">
        <v>10</v>
      </c>
      <c r="C1109" s="198">
        <v>3</v>
      </c>
      <c r="D1109" s="199" t="s">
        <v>990</v>
      </c>
      <c r="E1109" s="200" t="s">
        <v>20</v>
      </c>
      <c r="F1109" s="112">
        <v>13021</v>
      </c>
      <c r="G1109" s="206"/>
      <c r="H1109" s="206"/>
      <c r="I1109" s="206"/>
      <c r="J1109" s="206"/>
    </row>
    <row r="1110" spans="1:10">
      <c r="A1110" s="196" t="s">
        <v>36</v>
      </c>
      <c r="B1110" s="198">
        <v>10</v>
      </c>
      <c r="C1110" s="198">
        <v>3</v>
      </c>
      <c r="D1110" s="199" t="s">
        <v>990</v>
      </c>
      <c r="E1110" s="200" t="s">
        <v>19</v>
      </c>
      <c r="F1110" s="112">
        <v>13021</v>
      </c>
    </row>
    <row r="1111" spans="1:10" ht="30">
      <c r="A1111" s="196" t="s">
        <v>148</v>
      </c>
      <c r="B1111" s="198">
        <v>10</v>
      </c>
      <c r="C1111" s="198">
        <v>3</v>
      </c>
      <c r="D1111" s="199" t="s">
        <v>203</v>
      </c>
      <c r="E1111" s="200" t="s">
        <v>1078</v>
      </c>
      <c r="F1111" s="112">
        <v>4902.3</v>
      </c>
    </row>
    <row r="1112" spans="1:10">
      <c r="A1112" s="196" t="s">
        <v>639</v>
      </c>
      <c r="B1112" s="198">
        <v>10</v>
      </c>
      <c r="C1112" s="198">
        <v>3</v>
      </c>
      <c r="D1112" s="199" t="s">
        <v>636</v>
      </c>
      <c r="E1112" s="200" t="s">
        <v>1078</v>
      </c>
      <c r="F1112" s="112">
        <v>4902.3</v>
      </c>
    </row>
    <row r="1113" spans="1:10" ht="30">
      <c r="A1113" s="196" t="s">
        <v>640</v>
      </c>
      <c r="B1113" s="198">
        <v>10</v>
      </c>
      <c r="C1113" s="198">
        <v>3</v>
      </c>
      <c r="D1113" s="199" t="s">
        <v>637</v>
      </c>
      <c r="E1113" s="200" t="s">
        <v>1078</v>
      </c>
      <c r="F1113" s="112">
        <v>4902.3</v>
      </c>
    </row>
    <row r="1114" spans="1:10">
      <c r="A1114" s="196" t="s">
        <v>991</v>
      </c>
      <c r="B1114" s="198">
        <v>10</v>
      </c>
      <c r="C1114" s="198">
        <v>3</v>
      </c>
      <c r="D1114" s="199" t="s">
        <v>638</v>
      </c>
      <c r="E1114" s="200" t="s">
        <v>1078</v>
      </c>
      <c r="F1114" s="112">
        <v>1018</v>
      </c>
    </row>
    <row r="1115" spans="1:10">
      <c r="A1115" s="196" t="s">
        <v>18</v>
      </c>
      <c r="B1115" s="198">
        <v>10</v>
      </c>
      <c r="C1115" s="198">
        <v>3</v>
      </c>
      <c r="D1115" s="199" t="s">
        <v>638</v>
      </c>
      <c r="E1115" s="200" t="s">
        <v>17</v>
      </c>
      <c r="F1115" s="112">
        <v>1018</v>
      </c>
    </row>
    <row r="1116" spans="1:10">
      <c r="A1116" s="196" t="s">
        <v>16</v>
      </c>
      <c r="B1116" s="198">
        <v>10</v>
      </c>
      <c r="C1116" s="198">
        <v>3</v>
      </c>
      <c r="D1116" s="199" t="s">
        <v>638</v>
      </c>
      <c r="E1116" s="200" t="s">
        <v>15</v>
      </c>
      <c r="F1116" s="112">
        <v>1018</v>
      </c>
    </row>
    <row r="1117" spans="1:10" s="207" customFormat="1" ht="30">
      <c r="A1117" s="196" t="s">
        <v>642</v>
      </c>
      <c r="B1117" s="198">
        <v>10</v>
      </c>
      <c r="C1117" s="198">
        <v>3</v>
      </c>
      <c r="D1117" s="199" t="s">
        <v>641</v>
      </c>
      <c r="E1117" s="200" t="s">
        <v>1078</v>
      </c>
      <c r="F1117" s="112">
        <v>3884.3</v>
      </c>
      <c r="G1117" s="206"/>
      <c r="H1117" s="206"/>
      <c r="I1117" s="206"/>
      <c r="J1117" s="206"/>
    </row>
    <row r="1118" spans="1:10">
      <c r="A1118" s="196" t="s">
        <v>18</v>
      </c>
      <c r="B1118" s="198">
        <v>10</v>
      </c>
      <c r="C1118" s="198">
        <v>3</v>
      </c>
      <c r="D1118" s="199" t="s">
        <v>641</v>
      </c>
      <c r="E1118" s="200" t="s">
        <v>17</v>
      </c>
      <c r="F1118" s="112">
        <v>3884.3</v>
      </c>
    </row>
    <row r="1119" spans="1:10">
      <c r="A1119" s="196" t="s">
        <v>16</v>
      </c>
      <c r="B1119" s="198">
        <v>10</v>
      </c>
      <c r="C1119" s="198">
        <v>3</v>
      </c>
      <c r="D1119" s="199" t="s">
        <v>641</v>
      </c>
      <c r="E1119" s="200" t="s">
        <v>15</v>
      </c>
      <c r="F1119" s="112">
        <v>3884.3</v>
      </c>
    </row>
    <row r="1120" spans="1:10" s="207" customFormat="1" ht="26.45" customHeight="1">
      <c r="A1120" s="196" t="s">
        <v>86</v>
      </c>
      <c r="B1120" s="198">
        <v>10</v>
      </c>
      <c r="C1120" s="198">
        <v>3</v>
      </c>
      <c r="D1120" s="199" t="s">
        <v>257</v>
      </c>
      <c r="E1120" s="200" t="s">
        <v>1078</v>
      </c>
      <c r="F1120" s="112">
        <v>300</v>
      </c>
      <c r="G1120" s="206"/>
      <c r="H1120" s="206"/>
      <c r="I1120" s="206"/>
      <c r="J1120" s="206"/>
    </row>
    <row r="1121" spans="1:10">
      <c r="A1121" s="196" t="s">
        <v>167</v>
      </c>
      <c r="B1121" s="198">
        <v>10</v>
      </c>
      <c r="C1121" s="198">
        <v>3</v>
      </c>
      <c r="D1121" s="199" t="s">
        <v>477</v>
      </c>
      <c r="E1121" s="200" t="s">
        <v>1078</v>
      </c>
      <c r="F1121" s="112">
        <v>300</v>
      </c>
    </row>
    <row r="1122" spans="1:10">
      <c r="A1122" s="196" t="s">
        <v>18</v>
      </c>
      <c r="B1122" s="198">
        <v>10</v>
      </c>
      <c r="C1122" s="198">
        <v>3</v>
      </c>
      <c r="D1122" s="199" t="s">
        <v>477</v>
      </c>
      <c r="E1122" s="200" t="s">
        <v>17</v>
      </c>
      <c r="F1122" s="112">
        <v>300</v>
      </c>
    </row>
    <row r="1123" spans="1:10">
      <c r="A1123" s="196" t="s">
        <v>506</v>
      </c>
      <c r="B1123" s="198">
        <v>10</v>
      </c>
      <c r="C1123" s="198">
        <v>3</v>
      </c>
      <c r="D1123" s="199" t="s">
        <v>477</v>
      </c>
      <c r="E1123" s="200" t="s">
        <v>505</v>
      </c>
      <c r="F1123" s="112">
        <v>300</v>
      </c>
    </row>
    <row r="1124" spans="1:10">
      <c r="A1124" s="196" t="s">
        <v>24</v>
      </c>
      <c r="B1124" s="198">
        <v>10</v>
      </c>
      <c r="C1124" s="198">
        <v>4</v>
      </c>
      <c r="D1124" s="199" t="s">
        <v>1068</v>
      </c>
      <c r="E1124" s="200" t="s">
        <v>1078</v>
      </c>
      <c r="F1124" s="112">
        <v>59798</v>
      </c>
    </row>
    <row r="1125" spans="1:10">
      <c r="A1125" s="196" t="s">
        <v>894</v>
      </c>
      <c r="B1125" s="198">
        <v>10</v>
      </c>
      <c r="C1125" s="198">
        <v>4</v>
      </c>
      <c r="D1125" s="199" t="s">
        <v>468</v>
      </c>
      <c r="E1125" s="200" t="s">
        <v>1078</v>
      </c>
      <c r="F1125" s="112">
        <v>35166</v>
      </c>
    </row>
    <row r="1126" spans="1:10" s="207" customFormat="1" ht="30">
      <c r="A1126" s="196" t="s">
        <v>146</v>
      </c>
      <c r="B1126" s="198">
        <v>10</v>
      </c>
      <c r="C1126" s="198">
        <v>4</v>
      </c>
      <c r="D1126" s="199" t="s">
        <v>478</v>
      </c>
      <c r="E1126" s="200" t="s">
        <v>1078</v>
      </c>
      <c r="F1126" s="112">
        <v>35166</v>
      </c>
      <c r="G1126" s="206"/>
      <c r="H1126" s="206"/>
      <c r="I1126" s="206"/>
      <c r="J1126" s="206"/>
    </row>
    <row r="1127" spans="1:10" ht="60">
      <c r="A1127" s="196" t="s">
        <v>583</v>
      </c>
      <c r="B1127" s="198">
        <v>10</v>
      </c>
      <c r="C1127" s="198">
        <v>4</v>
      </c>
      <c r="D1127" s="199" t="s">
        <v>479</v>
      </c>
      <c r="E1127" s="200" t="s">
        <v>1078</v>
      </c>
      <c r="F1127" s="112">
        <v>35166</v>
      </c>
    </row>
    <row r="1128" spans="1:10" ht="30">
      <c r="A1128" s="196" t="s">
        <v>521</v>
      </c>
      <c r="B1128" s="198">
        <v>10</v>
      </c>
      <c r="C1128" s="198">
        <v>4</v>
      </c>
      <c r="D1128" s="199" t="s">
        <v>517</v>
      </c>
      <c r="E1128" s="200" t="s">
        <v>1078</v>
      </c>
      <c r="F1128" s="112">
        <v>35166</v>
      </c>
    </row>
    <row r="1129" spans="1:10">
      <c r="A1129" s="196" t="s">
        <v>18</v>
      </c>
      <c r="B1129" s="198">
        <v>10</v>
      </c>
      <c r="C1129" s="198">
        <v>4</v>
      </c>
      <c r="D1129" s="199" t="s">
        <v>517</v>
      </c>
      <c r="E1129" s="200" t="s">
        <v>17</v>
      </c>
      <c r="F1129" s="112">
        <v>35166</v>
      </c>
    </row>
    <row r="1130" spans="1:10">
      <c r="A1130" s="196" t="s">
        <v>16</v>
      </c>
      <c r="B1130" s="198">
        <v>10</v>
      </c>
      <c r="C1130" s="198">
        <v>4</v>
      </c>
      <c r="D1130" s="199" t="s">
        <v>517</v>
      </c>
      <c r="E1130" s="200" t="s">
        <v>15</v>
      </c>
      <c r="F1130" s="112">
        <v>35166</v>
      </c>
    </row>
    <row r="1131" spans="1:10" ht="30">
      <c r="A1131" s="196" t="s">
        <v>23</v>
      </c>
      <c r="B1131" s="198">
        <v>10</v>
      </c>
      <c r="C1131" s="198">
        <v>4</v>
      </c>
      <c r="D1131" s="199" t="s">
        <v>198</v>
      </c>
      <c r="E1131" s="200" t="s">
        <v>1078</v>
      </c>
      <c r="F1131" s="112">
        <v>24632</v>
      </c>
    </row>
    <row r="1132" spans="1:10">
      <c r="A1132" s="196" t="s">
        <v>22</v>
      </c>
      <c r="B1132" s="198">
        <v>10</v>
      </c>
      <c r="C1132" s="198">
        <v>4</v>
      </c>
      <c r="D1132" s="199" t="s">
        <v>373</v>
      </c>
      <c r="E1132" s="200" t="s">
        <v>1078</v>
      </c>
      <c r="F1132" s="112">
        <v>24632</v>
      </c>
    </row>
    <row r="1133" spans="1:10" s="207" customFormat="1" ht="45">
      <c r="A1133" s="196" t="s">
        <v>374</v>
      </c>
      <c r="B1133" s="198">
        <v>10</v>
      </c>
      <c r="C1133" s="198">
        <v>4</v>
      </c>
      <c r="D1133" s="199" t="s">
        <v>375</v>
      </c>
      <c r="E1133" s="200" t="s">
        <v>1078</v>
      </c>
      <c r="F1133" s="112">
        <v>24632</v>
      </c>
      <c r="G1133" s="206"/>
      <c r="H1133" s="206"/>
      <c r="I1133" s="206"/>
      <c r="J1133" s="206"/>
    </row>
    <row r="1134" spans="1:10" ht="45">
      <c r="A1134" s="196" t="s">
        <v>21</v>
      </c>
      <c r="B1134" s="198">
        <v>10</v>
      </c>
      <c r="C1134" s="198">
        <v>4</v>
      </c>
      <c r="D1134" s="199" t="s">
        <v>443</v>
      </c>
      <c r="E1134" s="200" t="s">
        <v>1078</v>
      </c>
      <c r="F1134" s="112">
        <v>24632</v>
      </c>
    </row>
    <row r="1135" spans="1:10">
      <c r="A1135" s="196" t="s">
        <v>523</v>
      </c>
      <c r="B1135" s="198">
        <v>10</v>
      </c>
      <c r="C1135" s="198">
        <v>4</v>
      </c>
      <c r="D1135" s="199" t="s">
        <v>443</v>
      </c>
      <c r="E1135" s="200" t="s">
        <v>20</v>
      </c>
      <c r="F1135" s="112">
        <v>244</v>
      </c>
    </row>
    <row r="1136" spans="1:10" s="207" customFormat="1">
      <c r="A1136" s="196" t="s">
        <v>36</v>
      </c>
      <c r="B1136" s="198">
        <v>10</v>
      </c>
      <c r="C1136" s="198">
        <v>4</v>
      </c>
      <c r="D1136" s="199" t="s">
        <v>443</v>
      </c>
      <c r="E1136" s="200" t="s">
        <v>19</v>
      </c>
      <c r="F1136" s="112">
        <v>244</v>
      </c>
      <c r="G1136" s="206"/>
      <c r="H1136" s="206"/>
      <c r="I1136" s="206"/>
      <c r="J1136" s="206"/>
    </row>
    <row r="1137" spans="1:10">
      <c r="A1137" s="196" t="s">
        <v>18</v>
      </c>
      <c r="B1137" s="198">
        <v>10</v>
      </c>
      <c r="C1137" s="198">
        <v>4</v>
      </c>
      <c r="D1137" s="199" t="s">
        <v>443</v>
      </c>
      <c r="E1137" s="200" t="s">
        <v>17</v>
      </c>
      <c r="F1137" s="112">
        <v>24388</v>
      </c>
    </row>
    <row r="1138" spans="1:10">
      <c r="A1138" s="196" t="s">
        <v>16</v>
      </c>
      <c r="B1138" s="198">
        <v>10</v>
      </c>
      <c r="C1138" s="198">
        <v>4</v>
      </c>
      <c r="D1138" s="199" t="s">
        <v>443</v>
      </c>
      <c r="E1138" s="200" t="s">
        <v>15</v>
      </c>
      <c r="F1138" s="112">
        <v>24388</v>
      </c>
    </row>
    <row r="1139" spans="1:10">
      <c r="A1139" s="196" t="s">
        <v>1067</v>
      </c>
      <c r="B1139" s="198">
        <v>10</v>
      </c>
      <c r="C1139" s="198">
        <v>6</v>
      </c>
      <c r="D1139" s="199" t="s">
        <v>1068</v>
      </c>
      <c r="E1139" s="200" t="s">
        <v>1078</v>
      </c>
      <c r="F1139" s="112">
        <v>80</v>
      </c>
    </row>
    <row r="1140" spans="1:10">
      <c r="A1140" s="196" t="s">
        <v>86</v>
      </c>
      <c r="B1140" s="198">
        <v>10</v>
      </c>
      <c r="C1140" s="198">
        <v>6</v>
      </c>
      <c r="D1140" s="199" t="s">
        <v>257</v>
      </c>
      <c r="E1140" s="200" t="s">
        <v>1078</v>
      </c>
      <c r="F1140" s="112">
        <v>80</v>
      </c>
    </row>
    <row r="1141" spans="1:10" ht="30">
      <c r="A1141" s="196" t="s">
        <v>1048</v>
      </c>
      <c r="B1141" s="198">
        <v>10</v>
      </c>
      <c r="C1141" s="198">
        <v>6</v>
      </c>
      <c r="D1141" s="199" t="s">
        <v>1064</v>
      </c>
      <c r="E1141" s="200" t="s">
        <v>1078</v>
      </c>
      <c r="F1141" s="112">
        <v>80</v>
      </c>
    </row>
    <row r="1142" spans="1:10" ht="30">
      <c r="A1142" s="196" t="s">
        <v>27</v>
      </c>
      <c r="B1142" s="198">
        <v>10</v>
      </c>
      <c r="C1142" s="198">
        <v>6</v>
      </c>
      <c r="D1142" s="199" t="s">
        <v>1064</v>
      </c>
      <c r="E1142" s="200" t="s">
        <v>5</v>
      </c>
      <c r="F1142" s="112">
        <v>80</v>
      </c>
    </row>
    <row r="1143" spans="1:10" ht="30">
      <c r="A1143" s="196" t="s">
        <v>1049</v>
      </c>
      <c r="B1143" s="198">
        <v>10</v>
      </c>
      <c r="C1143" s="198">
        <v>6</v>
      </c>
      <c r="D1143" s="199" t="s">
        <v>1064</v>
      </c>
      <c r="E1143" s="200" t="s">
        <v>8</v>
      </c>
      <c r="F1143" s="112">
        <v>80</v>
      </c>
    </row>
    <row r="1144" spans="1:10">
      <c r="A1144" s="196" t="s">
        <v>140</v>
      </c>
      <c r="B1144" s="198">
        <v>11</v>
      </c>
      <c r="C1144" s="198">
        <v>0</v>
      </c>
      <c r="D1144" s="199" t="s">
        <v>1068</v>
      </c>
      <c r="E1144" s="200" t="s">
        <v>1078</v>
      </c>
      <c r="F1144" s="112">
        <v>5894.8</v>
      </c>
    </row>
    <row r="1145" spans="1:10">
      <c r="A1145" s="196" t="s">
        <v>141</v>
      </c>
      <c r="B1145" s="198">
        <v>11</v>
      </c>
      <c r="C1145" s="198">
        <v>2</v>
      </c>
      <c r="D1145" s="199" t="s">
        <v>1068</v>
      </c>
      <c r="E1145" s="200" t="s">
        <v>1078</v>
      </c>
      <c r="F1145" s="112">
        <v>1880</v>
      </c>
    </row>
    <row r="1146" spans="1:10" s="207" customFormat="1" ht="30">
      <c r="A1146" s="196" t="s">
        <v>573</v>
      </c>
      <c r="B1146" s="198">
        <v>11</v>
      </c>
      <c r="C1146" s="198">
        <v>2</v>
      </c>
      <c r="D1146" s="199" t="s">
        <v>429</v>
      </c>
      <c r="E1146" s="200" t="s">
        <v>1078</v>
      </c>
      <c r="F1146" s="112">
        <v>1800</v>
      </c>
      <c r="G1146" s="206"/>
      <c r="H1146" s="206"/>
      <c r="I1146" s="206"/>
      <c r="J1146" s="206"/>
    </row>
    <row r="1147" spans="1:10">
      <c r="A1147" s="196" t="s">
        <v>142</v>
      </c>
      <c r="B1147" s="198">
        <v>11</v>
      </c>
      <c r="C1147" s="198">
        <v>2</v>
      </c>
      <c r="D1147" s="199" t="s">
        <v>480</v>
      </c>
      <c r="E1147" s="200" t="s">
        <v>1078</v>
      </c>
      <c r="F1147" s="112">
        <v>1800</v>
      </c>
    </row>
    <row r="1148" spans="1:10" ht="30">
      <c r="A1148" s="196" t="s">
        <v>481</v>
      </c>
      <c r="B1148" s="198">
        <v>11</v>
      </c>
      <c r="C1148" s="198">
        <v>2</v>
      </c>
      <c r="D1148" s="199" t="s">
        <v>482</v>
      </c>
      <c r="E1148" s="200" t="s">
        <v>1078</v>
      </c>
      <c r="F1148" s="112">
        <v>1800</v>
      </c>
    </row>
    <row r="1149" spans="1:10">
      <c r="A1149" s="196" t="s">
        <v>105</v>
      </c>
      <c r="B1149" s="198">
        <v>11</v>
      </c>
      <c r="C1149" s="198">
        <v>2</v>
      </c>
      <c r="D1149" s="199" t="s">
        <v>483</v>
      </c>
      <c r="E1149" s="200" t="s">
        <v>1078</v>
      </c>
      <c r="F1149" s="112">
        <v>700</v>
      </c>
    </row>
    <row r="1150" spans="1:10">
      <c r="A1150" s="196" t="s">
        <v>523</v>
      </c>
      <c r="B1150" s="198">
        <v>11</v>
      </c>
      <c r="C1150" s="198">
        <v>2</v>
      </c>
      <c r="D1150" s="199" t="s">
        <v>483</v>
      </c>
      <c r="E1150" s="200" t="s">
        <v>20</v>
      </c>
      <c r="F1150" s="112">
        <v>700</v>
      </c>
    </row>
    <row r="1151" spans="1:10">
      <c r="A1151" s="196" t="s">
        <v>36</v>
      </c>
      <c r="B1151" s="198">
        <v>11</v>
      </c>
      <c r="C1151" s="198">
        <v>2</v>
      </c>
      <c r="D1151" s="199" t="s">
        <v>483</v>
      </c>
      <c r="E1151" s="200" t="s">
        <v>19</v>
      </c>
      <c r="F1151" s="112">
        <v>700</v>
      </c>
    </row>
    <row r="1152" spans="1:10" s="207" customFormat="1">
      <c r="A1152" s="196" t="s">
        <v>643</v>
      </c>
      <c r="B1152" s="198">
        <v>11</v>
      </c>
      <c r="C1152" s="198">
        <v>2</v>
      </c>
      <c r="D1152" s="199" t="s">
        <v>644</v>
      </c>
      <c r="E1152" s="200" t="s">
        <v>1078</v>
      </c>
      <c r="F1152" s="112">
        <v>1100</v>
      </c>
      <c r="G1152" s="206"/>
      <c r="H1152" s="206"/>
      <c r="I1152" s="206"/>
      <c r="J1152" s="206"/>
    </row>
    <row r="1153" spans="1:10">
      <c r="A1153" s="196" t="s">
        <v>85</v>
      </c>
      <c r="B1153" s="198">
        <v>11</v>
      </c>
      <c r="C1153" s="198">
        <v>2</v>
      </c>
      <c r="D1153" s="199" t="s">
        <v>644</v>
      </c>
      <c r="E1153" s="200" t="s">
        <v>84</v>
      </c>
      <c r="F1153" s="112">
        <v>1100</v>
      </c>
    </row>
    <row r="1154" spans="1:10">
      <c r="A1154" s="196" t="s">
        <v>83</v>
      </c>
      <c r="B1154" s="198">
        <v>11</v>
      </c>
      <c r="C1154" s="198">
        <v>2</v>
      </c>
      <c r="D1154" s="199" t="s">
        <v>644</v>
      </c>
      <c r="E1154" s="200" t="s">
        <v>82</v>
      </c>
      <c r="F1154" s="112">
        <v>1100</v>
      </c>
    </row>
    <row r="1155" spans="1:10" ht="30">
      <c r="A1155" s="196" t="s">
        <v>44</v>
      </c>
      <c r="B1155" s="198">
        <v>11</v>
      </c>
      <c r="C1155" s="198">
        <v>2</v>
      </c>
      <c r="D1155" s="199" t="s">
        <v>190</v>
      </c>
      <c r="E1155" s="200" t="s">
        <v>1078</v>
      </c>
      <c r="F1155" s="112">
        <v>80</v>
      </c>
    </row>
    <row r="1156" spans="1:10">
      <c r="A1156" s="196" t="s">
        <v>65</v>
      </c>
      <c r="B1156" s="198">
        <v>11</v>
      </c>
      <c r="C1156" s="198">
        <v>2</v>
      </c>
      <c r="D1156" s="199" t="s">
        <v>191</v>
      </c>
      <c r="E1156" s="200" t="s">
        <v>1078</v>
      </c>
      <c r="F1156" s="112">
        <v>80</v>
      </c>
    </row>
    <row r="1157" spans="1:10" ht="30">
      <c r="A1157" s="196" t="s">
        <v>395</v>
      </c>
      <c r="B1157" s="198">
        <v>11</v>
      </c>
      <c r="C1157" s="198">
        <v>2</v>
      </c>
      <c r="D1157" s="199" t="s">
        <v>396</v>
      </c>
      <c r="E1157" s="200" t="s">
        <v>1078</v>
      </c>
      <c r="F1157" s="112">
        <v>80</v>
      </c>
    </row>
    <row r="1158" spans="1:10">
      <c r="A1158" s="196" t="s">
        <v>100</v>
      </c>
      <c r="B1158" s="198">
        <v>11</v>
      </c>
      <c r="C1158" s="198">
        <v>2</v>
      </c>
      <c r="D1158" s="199" t="s">
        <v>397</v>
      </c>
      <c r="E1158" s="200" t="s">
        <v>1078</v>
      </c>
      <c r="F1158" s="112">
        <v>80</v>
      </c>
    </row>
    <row r="1159" spans="1:10">
      <c r="A1159" s="196" t="s">
        <v>523</v>
      </c>
      <c r="B1159" s="198">
        <v>11</v>
      </c>
      <c r="C1159" s="198">
        <v>2</v>
      </c>
      <c r="D1159" s="199" t="s">
        <v>397</v>
      </c>
      <c r="E1159" s="200" t="s">
        <v>20</v>
      </c>
      <c r="F1159" s="112">
        <v>80</v>
      </c>
    </row>
    <row r="1160" spans="1:10" s="207" customFormat="1">
      <c r="A1160" s="196" t="s">
        <v>36</v>
      </c>
      <c r="B1160" s="198">
        <v>11</v>
      </c>
      <c r="C1160" s="198">
        <v>2</v>
      </c>
      <c r="D1160" s="199" t="s">
        <v>397</v>
      </c>
      <c r="E1160" s="200" t="s">
        <v>19</v>
      </c>
      <c r="F1160" s="112">
        <v>80</v>
      </c>
      <c r="G1160" s="206"/>
      <c r="H1160" s="206"/>
      <c r="I1160" s="206"/>
      <c r="J1160" s="206"/>
    </row>
    <row r="1161" spans="1:10">
      <c r="A1161" s="196" t="s">
        <v>645</v>
      </c>
      <c r="B1161" s="198">
        <v>11</v>
      </c>
      <c r="C1161" s="198">
        <v>5</v>
      </c>
      <c r="D1161" s="199" t="s">
        <v>1068</v>
      </c>
      <c r="E1161" s="200" t="s">
        <v>1078</v>
      </c>
      <c r="F1161" s="112">
        <v>4014.8</v>
      </c>
    </row>
    <row r="1162" spans="1:10" ht="30">
      <c r="A1162" s="196" t="s">
        <v>573</v>
      </c>
      <c r="B1162" s="198">
        <v>11</v>
      </c>
      <c r="C1162" s="198">
        <v>5</v>
      </c>
      <c r="D1162" s="199" t="s">
        <v>429</v>
      </c>
      <c r="E1162" s="200" t="s">
        <v>1078</v>
      </c>
      <c r="F1162" s="112">
        <v>3854.8</v>
      </c>
    </row>
    <row r="1163" spans="1:10" s="207" customFormat="1">
      <c r="A1163" s="196" t="s">
        <v>49</v>
      </c>
      <c r="B1163" s="198">
        <v>11</v>
      </c>
      <c r="C1163" s="198">
        <v>5</v>
      </c>
      <c r="D1163" s="199" t="s">
        <v>430</v>
      </c>
      <c r="E1163" s="200" t="s">
        <v>1078</v>
      </c>
      <c r="F1163" s="112">
        <v>3854.8</v>
      </c>
      <c r="G1163" s="206"/>
      <c r="H1163" s="206"/>
      <c r="I1163" s="206"/>
      <c r="J1163" s="206"/>
    </row>
    <row r="1164" spans="1:10" ht="30">
      <c r="A1164" s="196" t="s">
        <v>431</v>
      </c>
      <c r="B1164" s="198">
        <v>11</v>
      </c>
      <c r="C1164" s="198">
        <v>5</v>
      </c>
      <c r="D1164" s="199" t="s">
        <v>432</v>
      </c>
      <c r="E1164" s="200" t="s">
        <v>1078</v>
      </c>
      <c r="F1164" s="112">
        <v>3854.8</v>
      </c>
    </row>
    <row r="1165" spans="1:10" ht="30">
      <c r="A1165" s="196" t="s">
        <v>137</v>
      </c>
      <c r="B1165" s="198">
        <v>11</v>
      </c>
      <c r="C1165" s="198">
        <v>5</v>
      </c>
      <c r="D1165" s="199" t="s">
        <v>440</v>
      </c>
      <c r="E1165" s="200" t="s">
        <v>1078</v>
      </c>
      <c r="F1165" s="112">
        <v>313.60000000000002</v>
      </c>
    </row>
    <row r="1166" spans="1:10">
      <c r="A1166" s="196" t="s">
        <v>523</v>
      </c>
      <c r="B1166" s="198">
        <v>11</v>
      </c>
      <c r="C1166" s="198">
        <v>5</v>
      </c>
      <c r="D1166" s="199" t="s">
        <v>440</v>
      </c>
      <c r="E1166" s="200" t="s">
        <v>20</v>
      </c>
      <c r="F1166" s="112">
        <v>313.60000000000002</v>
      </c>
    </row>
    <row r="1167" spans="1:10" s="207" customFormat="1">
      <c r="A1167" s="196" t="s">
        <v>36</v>
      </c>
      <c r="B1167" s="198">
        <v>11</v>
      </c>
      <c r="C1167" s="198">
        <v>5</v>
      </c>
      <c r="D1167" s="199" t="s">
        <v>440</v>
      </c>
      <c r="E1167" s="200" t="s">
        <v>19</v>
      </c>
      <c r="F1167" s="112">
        <v>313.60000000000002</v>
      </c>
      <c r="G1167" s="206"/>
      <c r="H1167" s="206"/>
      <c r="I1167" s="206"/>
      <c r="J1167" s="206"/>
    </row>
    <row r="1168" spans="1:10">
      <c r="A1168" s="196" t="s">
        <v>103</v>
      </c>
      <c r="B1168" s="198">
        <v>11</v>
      </c>
      <c r="C1168" s="198">
        <v>5</v>
      </c>
      <c r="D1168" s="199" t="s">
        <v>441</v>
      </c>
      <c r="E1168" s="200" t="s">
        <v>1078</v>
      </c>
      <c r="F1168" s="112">
        <v>3541.2</v>
      </c>
    </row>
    <row r="1169" spans="1:10" ht="45">
      <c r="A1169" s="196" t="s">
        <v>34</v>
      </c>
      <c r="B1169" s="198">
        <v>11</v>
      </c>
      <c r="C1169" s="198">
        <v>5</v>
      </c>
      <c r="D1169" s="199" t="s">
        <v>441</v>
      </c>
      <c r="E1169" s="200" t="s">
        <v>33</v>
      </c>
      <c r="F1169" s="112">
        <v>2954.8</v>
      </c>
    </row>
    <row r="1170" spans="1:10">
      <c r="A1170" s="196" t="s">
        <v>32</v>
      </c>
      <c r="B1170" s="198">
        <v>11</v>
      </c>
      <c r="C1170" s="198">
        <v>5</v>
      </c>
      <c r="D1170" s="199" t="s">
        <v>441</v>
      </c>
      <c r="E1170" s="200" t="s">
        <v>31</v>
      </c>
      <c r="F1170" s="112">
        <v>2954.8</v>
      </c>
    </row>
    <row r="1171" spans="1:10" s="207" customFormat="1">
      <c r="A1171" s="196" t="s">
        <v>523</v>
      </c>
      <c r="B1171" s="198">
        <v>11</v>
      </c>
      <c r="C1171" s="198">
        <v>5</v>
      </c>
      <c r="D1171" s="199" t="s">
        <v>441</v>
      </c>
      <c r="E1171" s="200" t="s">
        <v>20</v>
      </c>
      <c r="F1171" s="112">
        <v>576.4</v>
      </c>
      <c r="G1171" s="206"/>
      <c r="H1171" s="206"/>
      <c r="I1171" s="206"/>
      <c r="J1171" s="206"/>
    </row>
    <row r="1172" spans="1:10">
      <c r="A1172" s="196" t="s">
        <v>36</v>
      </c>
      <c r="B1172" s="198">
        <v>11</v>
      </c>
      <c r="C1172" s="198">
        <v>5</v>
      </c>
      <c r="D1172" s="199" t="s">
        <v>441</v>
      </c>
      <c r="E1172" s="200" t="s">
        <v>19</v>
      </c>
      <c r="F1172" s="112">
        <v>576.4</v>
      </c>
    </row>
    <row r="1173" spans="1:10">
      <c r="A1173" s="196" t="s">
        <v>30</v>
      </c>
      <c r="B1173" s="198">
        <v>11</v>
      </c>
      <c r="C1173" s="198">
        <v>5</v>
      </c>
      <c r="D1173" s="199" t="s">
        <v>441</v>
      </c>
      <c r="E1173" s="200" t="s">
        <v>4</v>
      </c>
      <c r="F1173" s="112">
        <v>10</v>
      </c>
    </row>
    <row r="1174" spans="1:10">
      <c r="A1174" s="196" t="s">
        <v>29</v>
      </c>
      <c r="B1174" s="198">
        <v>11</v>
      </c>
      <c r="C1174" s="198">
        <v>5</v>
      </c>
      <c r="D1174" s="199" t="s">
        <v>441</v>
      </c>
      <c r="E1174" s="200" t="s">
        <v>28</v>
      </c>
      <c r="F1174" s="112">
        <v>10</v>
      </c>
    </row>
    <row r="1175" spans="1:10" s="207" customFormat="1" ht="30">
      <c r="A1175" s="196" t="s">
        <v>44</v>
      </c>
      <c r="B1175" s="198">
        <v>11</v>
      </c>
      <c r="C1175" s="198">
        <v>5</v>
      </c>
      <c r="D1175" s="199" t="s">
        <v>190</v>
      </c>
      <c r="E1175" s="200" t="s">
        <v>1078</v>
      </c>
      <c r="F1175" s="112">
        <v>130</v>
      </c>
      <c r="G1175" s="206"/>
      <c r="H1175" s="206"/>
      <c r="I1175" s="206"/>
      <c r="J1175" s="206"/>
    </row>
    <row r="1176" spans="1:10">
      <c r="A1176" s="196" t="s">
        <v>65</v>
      </c>
      <c r="B1176" s="198">
        <v>11</v>
      </c>
      <c r="C1176" s="198">
        <v>5</v>
      </c>
      <c r="D1176" s="199" t="s">
        <v>191</v>
      </c>
      <c r="E1176" s="200" t="s">
        <v>1078</v>
      </c>
      <c r="F1176" s="112">
        <v>130</v>
      </c>
    </row>
    <row r="1177" spans="1:10" ht="30">
      <c r="A1177" s="196" t="s">
        <v>395</v>
      </c>
      <c r="B1177" s="198">
        <v>11</v>
      </c>
      <c r="C1177" s="198">
        <v>5</v>
      </c>
      <c r="D1177" s="199" t="s">
        <v>396</v>
      </c>
      <c r="E1177" s="200" t="s">
        <v>1078</v>
      </c>
      <c r="F1177" s="112">
        <v>130</v>
      </c>
    </row>
    <row r="1178" spans="1:10" s="207" customFormat="1">
      <c r="A1178" s="196" t="s">
        <v>100</v>
      </c>
      <c r="B1178" s="198">
        <v>11</v>
      </c>
      <c r="C1178" s="198">
        <v>5</v>
      </c>
      <c r="D1178" s="199" t="s">
        <v>397</v>
      </c>
      <c r="E1178" s="200" t="s">
        <v>1078</v>
      </c>
      <c r="F1178" s="112">
        <v>130</v>
      </c>
      <c r="G1178" s="206"/>
      <c r="H1178" s="206"/>
      <c r="I1178" s="206"/>
      <c r="J1178" s="206"/>
    </row>
    <row r="1179" spans="1:10">
      <c r="A1179" s="196" t="s">
        <v>523</v>
      </c>
      <c r="B1179" s="198">
        <v>11</v>
      </c>
      <c r="C1179" s="198">
        <v>5</v>
      </c>
      <c r="D1179" s="199" t="s">
        <v>397</v>
      </c>
      <c r="E1179" s="200" t="s">
        <v>20</v>
      </c>
      <c r="F1179" s="112">
        <v>130</v>
      </c>
    </row>
    <row r="1180" spans="1:10">
      <c r="A1180" s="196" t="s">
        <v>36</v>
      </c>
      <c r="B1180" s="198">
        <v>11</v>
      </c>
      <c r="C1180" s="198">
        <v>5</v>
      </c>
      <c r="D1180" s="199" t="s">
        <v>397</v>
      </c>
      <c r="E1180" s="200" t="s">
        <v>19</v>
      </c>
      <c r="F1180" s="112">
        <v>130</v>
      </c>
    </row>
    <row r="1181" spans="1:10">
      <c r="A1181" s="196" t="s">
        <v>58</v>
      </c>
      <c r="B1181" s="198">
        <v>11</v>
      </c>
      <c r="C1181" s="198">
        <v>5</v>
      </c>
      <c r="D1181" s="199" t="s">
        <v>228</v>
      </c>
      <c r="E1181" s="200" t="s">
        <v>1078</v>
      </c>
      <c r="F1181" s="112">
        <v>30</v>
      </c>
    </row>
    <row r="1182" spans="1:10">
      <c r="A1182" s="196" t="s">
        <v>57</v>
      </c>
      <c r="B1182" s="198">
        <v>11</v>
      </c>
      <c r="C1182" s="198">
        <v>5</v>
      </c>
      <c r="D1182" s="199" t="s">
        <v>293</v>
      </c>
      <c r="E1182" s="200" t="s">
        <v>1078</v>
      </c>
      <c r="F1182" s="112">
        <v>30</v>
      </c>
    </row>
    <row r="1183" spans="1:10">
      <c r="A1183" s="196" t="s">
        <v>425</v>
      </c>
      <c r="B1183" s="198">
        <v>11</v>
      </c>
      <c r="C1183" s="198">
        <v>5</v>
      </c>
      <c r="D1183" s="199" t="s">
        <v>426</v>
      </c>
      <c r="E1183" s="200" t="s">
        <v>1078</v>
      </c>
      <c r="F1183" s="112">
        <v>30</v>
      </c>
    </row>
    <row r="1184" spans="1:10">
      <c r="A1184" s="196" t="s">
        <v>56</v>
      </c>
      <c r="B1184" s="198">
        <v>11</v>
      </c>
      <c r="C1184" s="198">
        <v>5</v>
      </c>
      <c r="D1184" s="199" t="s">
        <v>427</v>
      </c>
      <c r="E1184" s="200" t="s">
        <v>1078</v>
      </c>
      <c r="F1184" s="112">
        <v>30</v>
      </c>
    </row>
    <row r="1185" spans="1:10" s="207" customFormat="1">
      <c r="A1185" s="196" t="s">
        <v>523</v>
      </c>
      <c r="B1185" s="198">
        <v>11</v>
      </c>
      <c r="C1185" s="198">
        <v>5</v>
      </c>
      <c r="D1185" s="199" t="s">
        <v>427</v>
      </c>
      <c r="E1185" s="200" t="s">
        <v>20</v>
      </c>
      <c r="F1185" s="112">
        <v>30</v>
      </c>
      <c r="G1185" s="206"/>
      <c r="H1185" s="206"/>
      <c r="I1185" s="206"/>
      <c r="J1185" s="206"/>
    </row>
    <row r="1186" spans="1:10">
      <c r="A1186" s="196" t="s">
        <v>36</v>
      </c>
      <c r="B1186" s="198">
        <v>11</v>
      </c>
      <c r="C1186" s="198">
        <v>5</v>
      </c>
      <c r="D1186" s="199" t="s">
        <v>427</v>
      </c>
      <c r="E1186" s="200" t="s">
        <v>19</v>
      </c>
      <c r="F1186" s="112">
        <v>30</v>
      </c>
    </row>
    <row r="1187" spans="1:10">
      <c r="A1187" s="196" t="s">
        <v>168</v>
      </c>
      <c r="B1187" s="198">
        <v>12</v>
      </c>
      <c r="C1187" s="198">
        <v>0</v>
      </c>
      <c r="D1187" s="199" t="s">
        <v>1068</v>
      </c>
      <c r="E1187" s="200" t="s">
        <v>1078</v>
      </c>
      <c r="F1187" s="112">
        <v>17300</v>
      </c>
    </row>
    <row r="1188" spans="1:10" s="207" customFormat="1">
      <c r="A1188" s="196" t="s">
        <v>561</v>
      </c>
      <c r="B1188" s="198">
        <v>12</v>
      </c>
      <c r="C1188" s="198">
        <v>1</v>
      </c>
      <c r="D1188" s="199" t="s">
        <v>1068</v>
      </c>
      <c r="E1188" s="200" t="s">
        <v>1078</v>
      </c>
      <c r="F1188" s="112">
        <v>9728.9</v>
      </c>
      <c r="G1188" s="206"/>
      <c r="H1188" s="206"/>
      <c r="I1188" s="206"/>
      <c r="J1188" s="206"/>
    </row>
    <row r="1189" spans="1:10">
      <c r="A1189" s="196" t="s">
        <v>47</v>
      </c>
      <c r="B1189" s="198">
        <v>12</v>
      </c>
      <c r="C1189" s="198">
        <v>1</v>
      </c>
      <c r="D1189" s="199" t="s">
        <v>205</v>
      </c>
      <c r="E1189" s="200" t="s">
        <v>1078</v>
      </c>
      <c r="F1189" s="112">
        <v>9728.9</v>
      </c>
    </row>
    <row r="1190" spans="1:10" ht="30">
      <c r="A1190" s="196" t="s">
        <v>169</v>
      </c>
      <c r="B1190" s="198">
        <v>12</v>
      </c>
      <c r="C1190" s="198">
        <v>1</v>
      </c>
      <c r="D1190" s="199" t="s">
        <v>484</v>
      </c>
      <c r="E1190" s="200" t="s">
        <v>1078</v>
      </c>
      <c r="F1190" s="112">
        <v>9728.9</v>
      </c>
    </row>
    <row r="1191" spans="1:10" s="207" customFormat="1" ht="45">
      <c r="A1191" s="196" t="s">
        <v>924</v>
      </c>
      <c r="B1191" s="198">
        <v>12</v>
      </c>
      <c r="C1191" s="198">
        <v>1</v>
      </c>
      <c r="D1191" s="199" t="s">
        <v>485</v>
      </c>
      <c r="E1191" s="200" t="s">
        <v>1078</v>
      </c>
      <c r="F1191" s="112">
        <v>5632.5</v>
      </c>
      <c r="G1191" s="206"/>
      <c r="H1191" s="206"/>
      <c r="I1191" s="206"/>
      <c r="J1191" s="206"/>
    </row>
    <row r="1192" spans="1:10">
      <c r="A1192" s="196" t="s">
        <v>502</v>
      </c>
      <c r="B1192" s="198">
        <v>12</v>
      </c>
      <c r="C1192" s="198">
        <v>1</v>
      </c>
      <c r="D1192" s="199" t="s">
        <v>562</v>
      </c>
      <c r="E1192" s="200" t="s">
        <v>1078</v>
      </c>
      <c r="F1192" s="112">
        <v>3170.5</v>
      </c>
    </row>
    <row r="1193" spans="1:10" ht="30">
      <c r="A1193" s="196" t="s">
        <v>27</v>
      </c>
      <c r="B1193" s="198">
        <v>12</v>
      </c>
      <c r="C1193" s="198">
        <v>1</v>
      </c>
      <c r="D1193" s="199" t="s">
        <v>562</v>
      </c>
      <c r="E1193" s="200" t="s">
        <v>5</v>
      </c>
      <c r="F1193" s="112">
        <v>3170.5</v>
      </c>
    </row>
    <row r="1194" spans="1:10">
      <c r="A1194" s="196" t="s">
        <v>41</v>
      </c>
      <c r="B1194" s="198">
        <v>12</v>
      </c>
      <c r="C1194" s="198">
        <v>1</v>
      </c>
      <c r="D1194" s="199" t="s">
        <v>562</v>
      </c>
      <c r="E1194" s="200" t="s">
        <v>40</v>
      </c>
      <c r="F1194" s="112">
        <v>3170.5</v>
      </c>
    </row>
    <row r="1195" spans="1:10" s="207" customFormat="1">
      <c r="A1195" s="196" t="s">
        <v>35</v>
      </c>
      <c r="B1195" s="198">
        <v>12</v>
      </c>
      <c r="C1195" s="198">
        <v>1</v>
      </c>
      <c r="D1195" s="199" t="s">
        <v>563</v>
      </c>
      <c r="E1195" s="200" t="s">
        <v>1078</v>
      </c>
      <c r="F1195" s="112">
        <v>2462</v>
      </c>
      <c r="G1195" s="206"/>
      <c r="H1195" s="206"/>
      <c r="I1195" s="206"/>
      <c r="J1195" s="206"/>
    </row>
    <row r="1196" spans="1:10" ht="30">
      <c r="A1196" s="196" t="s">
        <v>27</v>
      </c>
      <c r="B1196" s="198">
        <v>12</v>
      </c>
      <c r="C1196" s="198">
        <v>1</v>
      </c>
      <c r="D1196" s="199" t="s">
        <v>563</v>
      </c>
      <c r="E1196" s="200" t="s">
        <v>5</v>
      </c>
      <c r="F1196" s="112">
        <v>2462</v>
      </c>
    </row>
    <row r="1197" spans="1:10">
      <c r="A1197" s="196" t="s">
        <v>41</v>
      </c>
      <c r="B1197" s="198">
        <v>12</v>
      </c>
      <c r="C1197" s="198">
        <v>1</v>
      </c>
      <c r="D1197" s="199" t="s">
        <v>563</v>
      </c>
      <c r="E1197" s="200" t="s">
        <v>40</v>
      </c>
      <c r="F1197" s="112">
        <v>2462</v>
      </c>
    </row>
    <row r="1198" spans="1:10" ht="45">
      <c r="A1198" s="196" t="s">
        <v>925</v>
      </c>
      <c r="B1198" s="198">
        <v>12</v>
      </c>
      <c r="C1198" s="198">
        <v>1</v>
      </c>
      <c r="D1198" s="199" t="s">
        <v>564</v>
      </c>
      <c r="E1198" s="200" t="s">
        <v>1078</v>
      </c>
      <c r="F1198" s="112">
        <v>408.4</v>
      </c>
    </row>
    <row r="1199" spans="1:10" ht="30">
      <c r="A1199" s="196" t="s">
        <v>565</v>
      </c>
      <c r="B1199" s="198">
        <v>12</v>
      </c>
      <c r="C1199" s="198">
        <v>1</v>
      </c>
      <c r="D1199" s="199" t="s">
        <v>566</v>
      </c>
      <c r="E1199" s="200" t="s">
        <v>1078</v>
      </c>
      <c r="F1199" s="112">
        <v>408.4</v>
      </c>
    </row>
    <row r="1200" spans="1:10" ht="30">
      <c r="A1200" s="196" t="s">
        <v>27</v>
      </c>
      <c r="B1200" s="198">
        <v>12</v>
      </c>
      <c r="C1200" s="198">
        <v>1</v>
      </c>
      <c r="D1200" s="199" t="s">
        <v>566</v>
      </c>
      <c r="E1200" s="200" t="s">
        <v>5</v>
      </c>
      <c r="F1200" s="112">
        <v>408.4</v>
      </c>
    </row>
    <row r="1201" spans="1:10">
      <c r="A1201" s="196" t="s">
        <v>41</v>
      </c>
      <c r="B1201" s="198">
        <v>12</v>
      </c>
      <c r="C1201" s="198">
        <v>1</v>
      </c>
      <c r="D1201" s="199" t="s">
        <v>566</v>
      </c>
      <c r="E1201" s="200" t="s">
        <v>40</v>
      </c>
      <c r="F1201" s="112">
        <v>408.4</v>
      </c>
    </row>
    <row r="1202" spans="1:10" s="207" customFormat="1" ht="30">
      <c r="A1202" s="196" t="s">
        <v>992</v>
      </c>
      <c r="B1202" s="198">
        <v>12</v>
      </c>
      <c r="C1202" s="198">
        <v>1</v>
      </c>
      <c r="D1202" s="199" t="s">
        <v>567</v>
      </c>
      <c r="E1202" s="200" t="s">
        <v>1078</v>
      </c>
      <c r="F1202" s="112">
        <v>613.4</v>
      </c>
      <c r="G1202" s="206"/>
      <c r="H1202" s="206"/>
      <c r="I1202" s="206"/>
      <c r="J1202" s="206"/>
    </row>
    <row r="1203" spans="1:10" ht="30">
      <c r="A1203" s="196" t="s">
        <v>565</v>
      </c>
      <c r="B1203" s="198">
        <v>12</v>
      </c>
      <c r="C1203" s="198">
        <v>1</v>
      </c>
      <c r="D1203" s="199" t="s">
        <v>568</v>
      </c>
      <c r="E1203" s="200" t="s">
        <v>1078</v>
      </c>
      <c r="F1203" s="112">
        <v>613.4</v>
      </c>
    </row>
    <row r="1204" spans="1:10" ht="30">
      <c r="A1204" s="196" t="s">
        <v>27</v>
      </c>
      <c r="B1204" s="198">
        <v>12</v>
      </c>
      <c r="C1204" s="198">
        <v>1</v>
      </c>
      <c r="D1204" s="199" t="s">
        <v>568</v>
      </c>
      <c r="E1204" s="200" t="s">
        <v>5</v>
      </c>
      <c r="F1204" s="112">
        <v>613.4</v>
      </c>
    </row>
    <row r="1205" spans="1:10">
      <c r="A1205" s="196" t="s">
        <v>41</v>
      </c>
      <c r="B1205" s="198">
        <v>12</v>
      </c>
      <c r="C1205" s="198">
        <v>1</v>
      </c>
      <c r="D1205" s="199" t="s">
        <v>568</v>
      </c>
      <c r="E1205" s="200" t="s">
        <v>40</v>
      </c>
      <c r="F1205" s="112">
        <v>613.4</v>
      </c>
    </row>
    <row r="1206" spans="1:10" ht="75">
      <c r="A1206" s="196" t="s">
        <v>993</v>
      </c>
      <c r="B1206" s="198">
        <v>12</v>
      </c>
      <c r="C1206" s="198">
        <v>1</v>
      </c>
      <c r="D1206" s="199" t="s">
        <v>569</v>
      </c>
      <c r="E1206" s="200" t="s">
        <v>1078</v>
      </c>
      <c r="F1206" s="112">
        <v>3074.6</v>
      </c>
    </row>
    <row r="1207" spans="1:10" s="207" customFormat="1">
      <c r="A1207" s="196" t="s">
        <v>502</v>
      </c>
      <c r="B1207" s="198">
        <v>12</v>
      </c>
      <c r="C1207" s="198">
        <v>1</v>
      </c>
      <c r="D1207" s="199" t="s">
        <v>570</v>
      </c>
      <c r="E1207" s="200" t="s">
        <v>1078</v>
      </c>
      <c r="F1207" s="112">
        <v>1296.4000000000001</v>
      </c>
      <c r="G1207" s="206"/>
      <c r="H1207" s="206"/>
      <c r="I1207" s="206"/>
      <c r="J1207" s="206"/>
    </row>
    <row r="1208" spans="1:10" ht="30">
      <c r="A1208" s="196" t="s">
        <v>27</v>
      </c>
      <c r="B1208" s="198">
        <v>12</v>
      </c>
      <c r="C1208" s="198">
        <v>1</v>
      </c>
      <c r="D1208" s="199" t="s">
        <v>570</v>
      </c>
      <c r="E1208" s="200" t="s">
        <v>5</v>
      </c>
      <c r="F1208" s="112">
        <v>1296.4000000000001</v>
      </c>
    </row>
    <row r="1209" spans="1:10">
      <c r="A1209" s="196" t="s">
        <v>41</v>
      </c>
      <c r="B1209" s="198">
        <v>12</v>
      </c>
      <c r="C1209" s="198">
        <v>1</v>
      </c>
      <c r="D1209" s="199" t="s">
        <v>570</v>
      </c>
      <c r="E1209" s="200" t="s">
        <v>40</v>
      </c>
      <c r="F1209" s="112">
        <v>1296.4000000000001</v>
      </c>
    </row>
    <row r="1210" spans="1:10" ht="30">
      <c r="A1210" s="196" t="s">
        <v>565</v>
      </c>
      <c r="B1210" s="198">
        <v>12</v>
      </c>
      <c r="C1210" s="198">
        <v>1</v>
      </c>
      <c r="D1210" s="199" t="s">
        <v>571</v>
      </c>
      <c r="E1210" s="200" t="s">
        <v>1078</v>
      </c>
      <c r="F1210" s="112">
        <v>1778.2</v>
      </c>
    </row>
    <row r="1211" spans="1:10" ht="30">
      <c r="A1211" s="196" t="s">
        <v>27</v>
      </c>
      <c r="B1211" s="198">
        <v>12</v>
      </c>
      <c r="C1211" s="198">
        <v>1</v>
      </c>
      <c r="D1211" s="199" t="s">
        <v>571</v>
      </c>
      <c r="E1211" s="200" t="s">
        <v>5</v>
      </c>
      <c r="F1211" s="112">
        <v>1778.2</v>
      </c>
    </row>
    <row r="1212" spans="1:10">
      <c r="A1212" s="196" t="s">
        <v>41</v>
      </c>
      <c r="B1212" s="198">
        <v>12</v>
      </c>
      <c r="C1212" s="198">
        <v>1</v>
      </c>
      <c r="D1212" s="199" t="s">
        <v>571</v>
      </c>
      <c r="E1212" s="200" t="s">
        <v>40</v>
      </c>
      <c r="F1212" s="112">
        <v>1778.2</v>
      </c>
    </row>
    <row r="1213" spans="1:10">
      <c r="A1213" s="196" t="s">
        <v>572</v>
      </c>
      <c r="B1213" s="198">
        <v>12</v>
      </c>
      <c r="C1213" s="198">
        <v>2</v>
      </c>
      <c r="D1213" s="199" t="s">
        <v>1068</v>
      </c>
      <c r="E1213" s="200" t="s">
        <v>1078</v>
      </c>
      <c r="F1213" s="112">
        <v>7471.1</v>
      </c>
    </row>
    <row r="1214" spans="1:10">
      <c r="A1214" s="196" t="s">
        <v>47</v>
      </c>
      <c r="B1214" s="198">
        <v>12</v>
      </c>
      <c r="C1214" s="198">
        <v>2</v>
      </c>
      <c r="D1214" s="199" t="s">
        <v>205</v>
      </c>
      <c r="E1214" s="200" t="s">
        <v>1078</v>
      </c>
      <c r="F1214" s="112">
        <v>7471.1</v>
      </c>
    </row>
    <row r="1215" spans="1:10" s="207" customFormat="1" ht="30">
      <c r="A1215" s="196" t="s">
        <v>169</v>
      </c>
      <c r="B1215" s="198">
        <v>12</v>
      </c>
      <c r="C1215" s="198">
        <v>2</v>
      </c>
      <c r="D1215" s="199" t="s">
        <v>484</v>
      </c>
      <c r="E1215" s="200" t="s">
        <v>1078</v>
      </c>
      <c r="F1215" s="112">
        <v>7471.1</v>
      </c>
      <c r="G1215" s="206"/>
      <c r="H1215" s="206"/>
      <c r="I1215" s="206"/>
      <c r="J1215" s="206"/>
    </row>
    <row r="1216" spans="1:10" ht="45">
      <c r="A1216" s="196" t="s">
        <v>924</v>
      </c>
      <c r="B1216" s="198">
        <v>12</v>
      </c>
      <c r="C1216" s="198">
        <v>2</v>
      </c>
      <c r="D1216" s="199" t="s">
        <v>485</v>
      </c>
      <c r="E1216" s="200" t="s">
        <v>1078</v>
      </c>
      <c r="F1216" s="112">
        <v>7108.1</v>
      </c>
    </row>
    <row r="1217" spans="1:6" ht="45">
      <c r="A1217" s="196" t="s">
        <v>486</v>
      </c>
      <c r="B1217" s="198">
        <v>12</v>
      </c>
      <c r="C1217" s="198">
        <v>2</v>
      </c>
      <c r="D1217" s="199" t="s">
        <v>487</v>
      </c>
      <c r="E1217" s="200" t="s">
        <v>1078</v>
      </c>
      <c r="F1217" s="112">
        <v>2837</v>
      </c>
    </row>
    <row r="1218" spans="1:6">
      <c r="A1218" s="196" t="s">
        <v>523</v>
      </c>
      <c r="B1218" s="198">
        <v>12</v>
      </c>
      <c r="C1218" s="198">
        <v>2</v>
      </c>
      <c r="D1218" s="199" t="s">
        <v>487</v>
      </c>
      <c r="E1218" s="200" t="s">
        <v>20</v>
      </c>
      <c r="F1218" s="112">
        <v>2837</v>
      </c>
    </row>
    <row r="1219" spans="1:6">
      <c r="A1219" s="196" t="s">
        <v>36</v>
      </c>
      <c r="B1219" s="198">
        <v>12</v>
      </c>
      <c r="C1219" s="198">
        <v>2</v>
      </c>
      <c r="D1219" s="199" t="s">
        <v>487</v>
      </c>
      <c r="E1219" s="200" t="s">
        <v>19</v>
      </c>
      <c r="F1219" s="112">
        <v>2837</v>
      </c>
    </row>
    <row r="1220" spans="1:6">
      <c r="A1220" s="196" t="s">
        <v>502</v>
      </c>
      <c r="B1220" s="198">
        <v>12</v>
      </c>
      <c r="C1220" s="198">
        <v>2</v>
      </c>
      <c r="D1220" s="199" t="s">
        <v>562</v>
      </c>
      <c r="E1220" s="200" t="s">
        <v>1078</v>
      </c>
      <c r="F1220" s="112">
        <v>2291.8000000000002</v>
      </c>
    </row>
    <row r="1221" spans="1:6" ht="30">
      <c r="A1221" s="196" t="s">
        <v>27</v>
      </c>
      <c r="B1221" s="198">
        <v>12</v>
      </c>
      <c r="C1221" s="198">
        <v>2</v>
      </c>
      <c r="D1221" s="199" t="s">
        <v>562</v>
      </c>
      <c r="E1221" s="200" t="s">
        <v>5</v>
      </c>
      <c r="F1221" s="112">
        <v>2291.8000000000002</v>
      </c>
    </row>
    <row r="1222" spans="1:6">
      <c r="A1222" s="196" t="s">
        <v>41</v>
      </c>
      <c r="B1222" s="198">
        <v>12</v>
      </c>
      <c r="C1222" s="198">
        <v>2</v>
      </c>
      <c r="D1222" s="199" t="s">
        <v>562</v>
      </c>
      <c r="E1222" s="200" t="s">
        <v>40</v>
      </c>
      <c r="F1222" s="112">
        <v>2291.8000000000002</v>
      </c>
    </row>
    <row r="1223" spans="1:6">
      <c r="A1223" s="196" t="s">
        <v>35</v>
      </c>
      <c r="B1223" s="198">
        <v>12</v>
      </c>
      <c r="C1223" s="198">
        <v>2</v>
      </c>
      <c r="D1223" s="199" t="s">
        <v>563</v>
      </c>
      <c r="E1223" s="200" t="s">
        <v>1078</v>
      </c>
      <c r="F1223" s="112">
        <v>1979.3</v>
      </c>
    </row>
    <row r="1224" spans="1:6" ht="30">
      <c r="A1224" s="196" t="s">
        <v>27</v>
      </c>
      <c r="B1224" s="198">
        <v>12</v>
      </c>
      <c r="C1224" s="198">
        <v>2</v>
      </c>
      <c r="D1224" s="199" t="s">
        <v>563</v>
      </c>
      <c r="E1224" s="200" t="s">
        <v>5</v>
      </c>
      <c r="F1224" s="112">
        <v>1979.3</v>
      </c>
    </row>
    <row r="1225" spans="1:6">
      <c r="A1225" s="196" t="s">
        <v>41</v>
      </c>
      <c r="B1225" s="198">
        <v>12</v>
      </c>
      <c r="C1225" s="198">
        <v>2</v>
      </c>
      <c r="D1225" s="199" t="s">
        <v>563</v>
      </c>
      <c r="E1225" s="200" t="s">
        <v>40</v>
      </c>
      <c r="F1225" s="112">
        <v>1979.3</v>
      </c>
    </row>
    <row r="1226" spans="1:6" ht="30">
      <c r="A1226" s="196" t="s">
        <v>488</v>
      </c>
      <c r="B1226" s="198">
        <v>12</v>
      </c>
      <c r="C1226" s="198">
        <v>2</v>
      </c>
      <c r="D1226" s="199" t="s">
        <v>489</v>
      </c>
      <c r="E1226" s="200" t="s">
        <v>1078</v>
      </c>
      <c r="F1226" s="112">
        <v>363</v>
      </c>
    </row>
    <row r="1227" spans="1:6" ht="30">
      <c r="A1227" s="196" t="s">
        <v>490</v>
      </c>
      <c r="B1227" s="198">
        <v>12</v>
      </c>
      <c r="C1227" s="198">
        <v>2</v>
      </c>
      <c r="D1227" s="199" t="s">
        <v>491</v>
      </c>
      <c r="E1227" s="200" t="s">
        <v>1078</v>
      </c>
      <c r="F1227" s="112">
        <v>363</v>
      </c>
    </row>
    <row r="1228" spans="1:6">
      <c r="A1228" s="196" t="s">
        <v>523</v>
      </c>
      <c r="B1228" s="198">
        <v>12</v>
      </c>
      <c r="C1228" s="198">
        <v>2</v>
      </c>
      <c r="D1228" s="199" t="s">
        <v>491</v>
      </c>
      <c r="E1228" s="200" t="s">
        <v>20</v>
      </c>
      <c r="F1228" s="112">
        <v>363</v>
      </c>
    </row>
    <row r="1229" spans="1:6">
      <c r="A1229" s="196" t="s">
        <v>36</v>
      </c>
      <c r="B1229" s="198">
        <v>12</v>
      </c>
      <c r="C1229" s="198">
        <v>2</v>
      </c>
      <c r="D1229" s="199" t="s">
        <v>491</v>
      </c>
      <c r="E1229" s="200" t="s">
        <v>19</v>
      </c>
      <c r="F1229" s="112">
        <v>363</v>
      </c>
    </row>
    <row r="1230" spans="1:6">
      <c r="A1230" s="196" t="s">
        <v>496</v>
      </c>
      <c r="B1230" s="198">
        <v>12</v>
      </c>
      <c r="C1230" s="198">
        <v>4</v>
      </c>
      <c r="D1230" s="199" t="s">
        <v>1068</v>
      </c>
      <c r="E1230" s="200" t="s">
        <v>1078</v>
      </c>
      <c r="F1230" s="112">
        <v>100</v>
      </c>
    </row>
    <row r="1231" spans="1:6">
      <c r="A1231" s="196" t="s">
        <v>58</v>
      </c>
      <c r="B1231" s="198">
        <v>12</v>
      </c>
      <c r="C1231" s="198">
        <v>4</v>
      </c>
      <c r="D1231" s="199" t="s">
        <v>228</v>
      </c>
      <c r="E1231" s="200" t="s">
        <v>1078</v>
      </c>
      <c r="F1231" s="112">
        <v>100</v>
      </c>
    </row>
    <row r="1232" spans="1:6">
      <c r="A1232" s="196" t="s">
        <v>57</v>
      </c>
      <c r="B1232" s="198">
        <v>12</v>
      </c>
      <c r="C1232" s="198">
        <v>4</v>
      </c>
      <c r="D1232" s="199" t="s">
        <v>293</v>
      </c>
      <c r="E1232" s="200" t="s">
        <v>1078</v>
      </c>
      <c r="F1232" s="112">
        <v>50</v>
      </c>
    </row>
    <row r="1233" spans="1:6">
      <c r="A1233" s="196" t="s">
        <v>425</v>
      </c>
      <c r="B1233" s="198">
        <v>12</v>
      </c>
      <c r="C1233" s="198">
        <v>4</v>
      </c>
      <c r="D1233" s="199" t="s">
        <v>426</v>
      </c>
      <c r="E1233" s="200" t="s">
        <v>1078</v>
      </c>
      <c r="F1233" s="112">
        <v>50</v>
      </c>
    </row>
    <row r="1234" spans="1:6">
      <c r="A1234" s="196" t="s">
        <v>666</v>
      </c>
      <c r="B1234" s="198">
        <v>12</v>
      </c>
      <c r="C1234" s="198">
        <v>4</v>
      </c>
      <c r="D1234" s="199" t="s">
        <v>665</v>
      </c>
      <c r="E1234" s="200" t="s">
        <v>1078</v>
      </c>
      <c r="F1234" s="112">
        <v>50</v>
      </c>
    </row>
    <row r="1235" spans="1:6" ht="30">
      <c r="A1235" s="196" t="s">
        <v>27</v>
      </c>
      <c r="B1235" s="198">
        <v>12</v>
      </c>
      <c r="C1235" s="198">
        <v>4</v>
      </c>
      <c r="D1235" s="199" t="s">
        <v>665</v>
      </c>
      <c r="E1235" s="200" t="s">
        <v>5</v>
      </c>
      <c r="F1235" s="112">
        <v>50</v>
      </c>
    </row>
    <row r="1236" spans="1:6">
      <c r="A1236" s="196" t="s">
        <v>41</v>
      </c>
      <c r="B1236" s="198">
        <v>12</v>
      </c>
      <c r="C1236" s="198">
        <v>4</v>
      </c>
      <c r="D1236" s="199" t="s">
        <v>665</v>
      </c>
      <c r="E1236" s="200" t="s">
        <v>40</v>
      </c>
      <c r="F1236" s="112">
        <v>50</v>
      </c>
    </row>
    <row r="1237" spans="1:6">
      <c r="A1237" s="196" t="s">
        <v>54</v>
      </c>
      <c r="B1237" s="198">
        <v>12</v>
      </c>
      <c r="C1237" s="198">
        <v>4</v>
      </c>
      <c r="D1237" s="199" t="s">
        <v>383</v>
      </c>
      <c r="E1237" s="200" t="s">
        <v>1078</v>
      </c>
      <c r="F1237" s="112">
        <v>50</v>
      </c>
    </row>
    <row r="1238" spans="1:6" ht="30">
      <c r="A1238" s="196" t="s">
        <v>428</v>
      </c>
      <c r="B1238" s="198">
        <v>12</v>
      </c>
      <c r="C1238" s="198">
        <v>4</v>
      </c>
      <c r="D1238" s="199" t="s">
        <v>384</v>
      </c>
      <c r="E1238" s="200" t="s">
        <v>1078</v>
      </c>
      <c r="F1238" s="112">
        <v>50</v>
      </c>
    </row>
    <row r="1239" spans="1:6" ht="30">
      <c r="A1239" s="196" t="s">
        <v>668</v>
      </c>
      <c r="B1239" s="198">
        <v>12</v>
      </c>
      <c r="C1239" s="198">
        <v>4</v>
      </c>
      <c r="D1239" s="199" t="s">
        <v>667</v>
      </c>
      <c r="E1239" s="200" t="s">
        <v>1078</v>
      </c>
      <c r="F1239" s="112">
        <v>50</v>
      </c>
    </row>
    <row r="1240" spans="1:6" ht="30">
      <c r="A1240" s="196" t="s">
        <v>27</v>
      </c>
      <c r="B1240" s="198">
        <v>12</v>
      </c>
      <c r="C1240" s="198">
        <v>4</v>
      </c>
      <c r="D1240" s="199" t="s">
        <v>667</v>
      </c>
      <c r="E1240" s="200" t="s">
        <v>5</v>
      </c>
      <c r="F1240" s="112">
        <v>50</v>
      </c>
    </row>
    <row r="1241" spans="1:6">
      <c r="A1241" s="196" t="s">
        <v>41</v>
      </c>
      <c r="B1241" s="198">
        <v>12</v>
      </c>
      <c r="C1241" s="198">
        <v>4</v>
      </c>
      <c r="D1241" s="199" t="s">
        <v>667</v>
      </c>
      <c r="E1241" s="200" t="s">
        <v>40</v>
      </c>
      <c r="F1241" s="112">
        <v>50</v>
      </c>
    </row>
    <row r="1242" spans="1:6">
      <c r="A1242" s="196" t="s">
        <v>170</v>
      </c>
      <c r="B1242" s="198">
        <v>13</v>
      </c>
      <c r="C1242" s="198">
        <v>0</v>
      </c>
      <c r="D1242" s="199" t="s">
        <v>1068</v>
      </c>
      <c r="E1242" s="200" t="s">
        <v>1078</v>
      </c>
      <c r="F1242" s="112">
        <v>19531.2</v>
      </c>
    </row>
    <row r="1243" spans="1:6">
      <c r="A1243" s="196" t="s">
        <v>527</v>
      </c>
      <c r="B1243" s="198">
        <v>13</v>
      </c>
      <c r="C1243" s="198">
        <v>1</v>
      </c>
      <c r="D1243" s="199" t="s">
        <v>1068</v>
      </c>
      <c r="E1243" s="200" t="s">
        <v>1078</v>
      </c>
      <c r="F1243" s="112">
        <v>19531.2</v>
      </c>
    </row>
    <row r="1244" spans="1:6">
      <c r="A1244" s="196" t="s">
        <v>47</v>
      </c>
      <c r="B1244" s="198">
        <v>13</v>
      </c>
      <c r="C1244" s="198">
        <v>1</v>
      </c>
      <c r="D1244" s="199" t="s">
        <v>205</v>
      </c>
      <c r="E1244" s="200" t="s">
        <v>1078</v>
      </c>
      <c r="F1244" s="112">
        <v>19531.2</v>
      </c>
    </row>
    <row r="1245" spans="1:6">
      <c r="A1245" s="196" t="s">
        <v>171</v>
      </c>
      <c r="B1245" s="198">
        <v>13</v>
      </c>
      <c r="C1245" s="198">
        <v>1</v>
      </c>
      <c r="D1245" s="199" t="s">
        <v>493</v>
      </c>
      <c r="E1245" s="200" t="s">
        <v>1078</v>
      </c>
      <c r="F1245" s="112">
        <v>19531.2</v>
      </c>
    </row>
    <row r="1246" spans="1:6" ht="30">
      <c r="A1246" s="196" t="s">
        <v>528</v>
      </c>
      <c r="B1246" s="198">
        <v>13</v>
      </c>
      <c r="C1246" s="198">
        <v>1</v>
      </c>
      <c r="D1246" s="199" t="s">
        <v>529</v>
      </c>
      <c r="E1246" s="200" t="s">
        <v>1078</v>
      </c>
      <c r="F1246" s="112">
        <v>19531.2</v>
      </c>
    </row>
    <row r="1247" spans="1:6" ht="30">
      <c r="A1247" s="196" t="s">
        <v>172</v>
      </c>
      <c r="B1247" s="198">
        <v>13</v>
      </c>
      <c r="C1247" s="198">
        <v>1</v>
      </c>
      <c r="D1247" s="199" t="s">
        <v>530</v>
      </c>
      <c r="E1247" s="200" t="s">
        <v>1078</v>
      </c>
      <c r="F1247" s="112">
        <v>19531.2</v>
      </c>
    </row>
    <row r="1248" spans="1:6">
      <c r="A1248" s="196" t="s">
        <v>173</v>
      </c>
      <c r="B1248" s="198">
        <v>13</v>
      </c>
      <c r="C1248" s="198">
        <v>1</v>
      </c>
      <c r="D1248" s="199" t="s">
        <v>530</v>
      </c>
      <c r="E1248" s="200" t="s">
        <v>9</v>
      </c>
      <c r="F1248" s="112">
        <v>19531.2</v>
      </c>
    </row>
    <row r="1249" spans="1:6">
      <c r="A1249" s="196" t="s">
        <v>174</v>
      </c>
      <c r="B1249" s="198">
        <v>13</v>
      </c>
      <c r="C1249" s="198">
        <v>1</v>
      </c>
      <c r="D1249" s="199" t="s">
        <v>530</v>
      </c>
      <c r="E1249" s="200" t="s">
        <v>175</v>
      </c>
      <c r="F1249" s="112">
        <v>19531.2</v>
      </c>
    </row>
    <row r="1250" spans="1:6">
      <c r="A1250" s="262" t="s">
        <v>14</v>
      </c>
      <c r="B1250" s="263"/>
      <c r="C1250" s="263"/>
      <c r="D1250" s="263"/>
      <c r="E1250" s="264"/>
      <c r="F1250" s="113">
        <v>2494056</v>
      </c>
    </row>
  </sheetData>
  <mergeCells count="24">
    <mergeCell ref="A1250:E1250"/>
    <mergeCell ref="A17:F17"/>
    <mergeCell ref="A20:A22"/>
    <mergeCell ref="B20:E20"/>
    <mergeCell ref="F20:F22"/>
    <mergeCell ref="B21:B22"/>
    <mergeCell ref="C21:C22"/>
    <mergeCell ref="D21:D22"/>
    <mergeCell ref="E21:E22"/>
    <mergeCell ref="D4:F4"/>
    <mergeCell ref="D1:F1"/>
    <mergeCell ref="D2:F2"/>
    <mergeCell ref="D3:F3"/>
    <mergeCell ref="A16:F16"/>
    <mergeCell ref="B11:F11"/>
    <mergeCell ref="B12:F12"/>
    <mergeCell ref="B13:F13"/>
    <mergeCell ref="B14:F14"/>
    <mergeCell ref="A15:F15"/>
    <mergeCell ref="B6:F6"/>
    <mergeCell ref="B7:F7"/>
    <mergeCell ref="B8:F8"/>
    <mergeCell ref="B9:F9"/>
    <mergeCell ref="B10:F10"/>
  </mergeCells>
  <pageMargins left="0.51181102362204722" right="0.19685039370078741" top="0.35433070866141736" bottom="0.35433070866141736" header="0.11811023622047245" footer="0.11811023622047245"/>
  <pageSetup paperSize="9" scale="63" fitToHeight="4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9FFCC"/>
  </sheetPr>
  <dimension ref="A1:G1354"/>
  <sheetViews>
    <sheetView view="pageBreakPreview" topLeftCell="A1327" zoomScale="90" zoomScaleSheetLayoutView="90" workbookViewId="0">
      <selection activeCell="A7" sqref="A7"/>
    </sheetView>
  </sheetViews>
  <sheetFormatPr defaultColWidth="8.85546875" defaultRowHeight="15"/>
  <cols>
    <col min="1" max="1" width="94.140625" style="8" customWidth="1"/>
    <col min="2" max="2" width="10.42578125" style="11" customWidth="1"/>
    <col min="3" max="4" width="10.85546875" style="11" customWidth="1"/>
    <col min="5" max="5" width="17.85546875" style="11" customWidth="1"/>
    <col min="6" max="6" width="11" style="11" customWidth="1"/>
    <col min="7" max="7" width="14.85546875" style="12" customWidth="1"/>
    <col min="8" max="16384" width="8.85546875" style="1"/>
  </cols>
  <sheetData>
    <row r="1" spans="1:7">
      <c r="E1" s="253" t="s">
        <v>1023</v>
      </c>
      <c r="F1" s="253"/>
      <c r="G1" s="253"/>
    </row>
    <row r="2" spans="1:7">
      <c r="E2" s="253" t="s">
        <v>679</v>
      </c>
      <c r="F2" s="253"/>
      <c r="G2" s="253"/>
    </row>
    <row r="3" spans="1:7">
      <c r="E3" s="253" t="s">
        <v>1038</v>
      </c>
      <c r="F3" s="253"/>
      <c r="G3" s="253"/>
    </row>
    <row r="4" spans="1:7">
      <c r="E4" s="253" t="s">
        <v>1079</v>
      </c>
      <c r="F4" s="253"/>
      <c r="G4" s="253"/>
    </row>
    <row r="6" spans="1:7" ht="15" customHeight="1">
      <c r="B6" s="269" t="s">
        <v>863</v>
      </c>
      <c r="C6" s="269"/>
      <c r="D6" s="269"/>
      <c r="E6" s="269"/>
      <c r="F6" s="269"/>
      <c r="G6" s="269"/>
    </row>
    <row r="7" spans="1:7">
      <c r="B7" s="269" t="s">
        <v>13</v>
      </c>
      <c r="C7" s="269"/>
      <c r="D7" s="269"/>
      <c r="E7" s="269"/>
      <c r="F7" s="269"/>
      <c r="G7" s="269"/>
    </row>
    <row r="8" spans="1:7">
      <c r="B8" s="269" t="s">
        <v>0</v>
      </c>
      <c r="C8" s="269"/>
      <c r="D8" s="269"/>
      <c r="E8" s="269"/>
      <c r="F8" s="269"/>
      <c r="G8" s="269"/>
    </row>
    <row r="9" spans="1:7">
      <c r="B9" s="269" t="s">
        <v>928</v>
      </c>
      <c r="C9" s="269"/>
      <c r="D9" s="269"/>
      <c r="E9" s="269"/>
      <c r="F9" s="269"/>
      <c r="G9" s="269"/>
    </row>
    <row r="10" spans="1:7">
      <c r="B10" s="269" t="s">
        <v>585</v>
      </c>
      <c r="C10" s="269"/>
      <c r="D10" s="269"/>
      <c r="E10" s="269"/>
      <c r="F10" s="269"/>
      <c r="G10" s="269"/>
    </row>
    <row r="11" spans="1:7">
      <c r="A11" s="7"/>
      <c r="B11" s="269" t="s">
        <v>586</v>
      </c>
      <c r="C11" s="269"/>
      <c r="D11" s="269"/>
      <c r="E11" s="269"/>
      <c r="F11" s="269"/>
      <c r="G11" s="269"/>
    </row>
    <row r="12" spans="1:7">
      <c r="A12" s="7"/>
      <c r="G12" s="6"/>
    </row>
    <row r="13" spans="1:7">
      <c r="A13" s="273" t="s">
        <v>91</v>
      </c>
      <c r="B13" s="273"/>
      <c r="C13" s="273"/>
      <c r="D13" s="273"/>
      <c r="E13" s="273"/>
      <c r="F13" s="273"/>
      <c r="G13" s="273"/>
    </row>
    <row r="14" spans="1:7" ht="15.75" customHeight="1">
      <c r="A14" s="273" t="s">
        <v>584</v>
      </c>
      <c r="B14" s="273"/>
      <c r="C14" s="273"/>
      <c r="D14" s="273"/>
      <c r="E14" s="273"/>
      <c r="F14" s="273"/>
      <c r="G14" s="273"/>
    </row>
    <row r="15" spans="1:7">
      <c r="A15" s="7"/>
      <c r="G15" s="6"/>
    </row>
    <row r="16" spans="1:7">
      <c r="A16" s="5" t="s">
        <v>3</v>
      </c>
      <c r="G16" s="16"/>
    </row>
    <row r="17" spans="1:7">
      <c r="A17" s="265" t="s">
        <v>2</v>
      </c>
      <c r="B17" s="274" t="s">
        <v>90</v>
      </c>
      <c r="C17" s="266"/>
      <c r="D17" s="266"/>
      <c r="E17" s="266"/>
      <c r="F17" s="266"/>
      <c r="G17" s="267" t="s">
        <v>1</v>
      </c>
    </row>
    <row r="18" spans="1:7">
      <c r="A18" s="265"/>
      <c r="B18" s="268" t="s">
        <v>180</v>
      </c>
      <c r="C18" s="268" t="s">
        <v>177</v>
      </c>
      <c r="D18" s="268" t="s">
        <v>181</v>
      </c>
      <c r="E18" s="268" t="s">
        <v>182</v>
      </c>
      <c r="F18" s="268" t="s">
        <v>183</v>
      </c>
      <c r="G18" s="267"/>
    </row>
    <row r="19" spans="1:7">
      <c r="A19" s="265"/>
      <c r="B19" s="268"/>
      <c r="C19" s="268"/>
      <c r="D19" s="268"/>
      <c r="E19" s="268"/>
      <c r="F19" s="268"/>
      <c r="G19" s="267"/>
    </row>
    <row r="20" spans="1:7" s="3" customFormat="1">
      <c r="A20" s="4">
        <v>1</v>
      </c>
      <c r="B20" s="10">
        <f t="shared" ref="B20:G20" si="0">A20+1</f>
        <v>2</v>
      </c>
      <c r="C20" s="10">
        <f>B20+1</f>
        <v>3</v>
      </c>
      <c r="D20" s="10">
        <f t="shared" si="0"/>
        <v>4</v>
      </c>
      <c r="E20" s="10">
        <f t="shared" si="0"/>
        <v>5</v>
      </c>
      <c r="F20" s="10">
        <f t="shared" si="0"/>
        <v>6</v>
      </c>
      <c r="G20" s="10">
        <f t="shared" si="0"/>
        <v>7</v>
      </c>
    </row>
    <row r="21" spans="1:7" s="13" customFormat="1" ht="20.25" customHeight="1">
      <c r="A21" s="218" t="s">
        <v>1074</v>
      </c>
      <c r="B21" s="219">
        <v>1</v>
      </c>
      <c r="C21" s="220"/>
      <c r="D21" s="220"/>
      <c r="E21" s="221" t="s">
        <v>1068</v>
      </c>
      <c r="F21" s="219" t="s">
        <v>1052</v>
      </c>
      <c r="G21" s="222">
        <v>18532.599999999999</v>
      </c>
    </row>
    <row r="22" spans="1:7" s="2" customFormat="1">
      <c r="A22" s="213" t="s">
        <v>80</v>
      </c>
      <c r="B22" s="214">
        <v>1</v>
      </c>
      <c r="C22" s="215">
        <v>1</v>
      </c>
      <c r="D22" s="215">
        <v>0</v>
      </c>
      <c r="E22" s="216" t="s">
        <v>1068</v>
      </c>
      <c r="F22" s="214" t="s">
        <v>1052</v>
      </c>
      <c r="G22" s="217">
        <v>14929</v>
      </c>
    </row>
    <row r="23" spans="1:7" s="2" customFormat="1" ht="30">
      <c r="A23" s="213" t="s">
        <v>79</v>
      </c>
      <c r="B23" s="214">
        <v>1</v>
      </c>
      <c r="C23" s="215">
        <v>1</v>
      </c>
      <c r="D23" s="215">
        <v>6</v>
      </c>
      <c r="E23" s="216" t="s">
        <v>1068</v>
      </c>
      <c r="F23" s="214" t="s">
        <v>1052</v>
      </c>
      <c r="G23" s="217">
        <v>13429</v>
      </c>
    </row>
    <row r="24" spans="1:7" s="2" customFormat="1">
      <c r="A24" s="213" t="s">
        <v>47</v>
      </c>
      <c r="B24" s="214">
        <v>1</v>
      </c>
      <c r="C24" s="215">
        <v>1</v>
      </c>
      <c r="D24" s="215">
        <v>6</v>
      </c>
      <c r="E24" s="216" t="s">
        <v>205</v>
      </c>
      <c r="F24" s="214" t="s">
        <v>1052</v>
      </c>
      <c r="G24" s="217">
        <v>13429</v>
      </c>
    </row>
    <row r="25" spans="1:7" s="2" customFormat="1" ht="17.25" customHeight="1">
      <c r="A25" s="213" t="s">
        <v>49</v>
      </c>
      <c r="B25" s="214">
        <v>1</v>
      </c>
      <c r="C25" s="215">
        <v>1</v>
      </c>
      <c r="D25" s="215">
        <v>6</v>
      </c>
      <c r="E25" s="216" t="s">
        <v>215</v>
      </c>
      <c r="F25" s="214" t="s">
        <v>1052</v>
      </c>
      <c r="G25" s="217">
        <v>13429</v>
      </c>
    </row>
    <row r="26" spans="1:7" s="2" customFormat="1" ht="30">
      <c r="A26" s="213" t="s">
        <v>222</v>
      </c>
      <c r="B26" s="214">
        <v>1</v>
      </c>
      <c r="C26" s="215">
        <v>1</v>
      </c>
      <c r="D26" s="215">
        <v>6</v>
      </c>
      <c r="E26" s="216" t="s">
        <v>223</v>
      </c>
      <c r="F26" s="214" t="s">
        <v>1052</v>
      </c>
      <c r="G26" s="217">
        <v>13429</v>
      </c>
    </row>
    <row r="27" spans="1:7" s="9" customFormat="1">
      <c r="A27" s="213" t="s">
        <v>39</v>
      </c>
      <c r="B27" s="214">
        <v>1</v>
      </c>
      <c r="C27" s="215">
        <v>1</v>
      </c>
      <c r="D27" s="215">
        <v>6</v>
      </c>
      <c r="E27" s="216" t="s">
        <v>224</v>
      </c>
      <c r="F27" s="214" t="s">
        <v>1052</v>
      </c>
      <c r="G27" s="217">
        <v>13429</v>
      </c>
    </row>
    <row r="28" spans="1:7" s="2" customFormat="1" ht="45">
      <c r="A28" s="213" t="s">
        <v>34</v>
      </c>
      <c r="B28" s="214">
        <v>1</v>
      </c>
      <c r="C28" s="215">
        <v>1</v>
      </c>
      <c r="D28" s="215">
        <v>6</v>
      </c>
      <c r="E28" s="216" t="s">
        <v>224</v>
      </c>
      <c r="F28" s="214" t="s">
        <v>33</v>
      </c>
      <c r="G28" s="217">
        <v>12945.2</v>
      </c>
    </row>
    <row r="29" spans="1:7" s="2" customFormat="1">
      <c r="A29" s="213" t="s">
        <v>38</v>
      </c>
      <c r="B29" s="214">
        <v>1</v>
      </c>
      <c r="C29" s="215">
        <v>1</v>
      </c>
      <c r="D29" s="215">
        <v>6</v>
      </c>
      <c r="E29" s="216" t="s">
        <v>224</v>
      </c>
      <c r="F29" s="214" t="s">
        <v>37</v>
      </c>
      <c r="G29" s="217">
        <v>12945.2</v>
      </c>
    </row>
    <row r="30" spans="1:7" s="2" customFormat="1">
      <c r="A30" s="213" t="s">
        <v>523</v>
      </c>
      <c r="B30" s="214">
        <v>1</v>
      </c>
      <c r="C30" s="215">
        <v>1</v>
      </c>
      <c r="D30" s="215">
        <v>6</v>
      </c>
      <c r="E30" s="216" t="s">
        <v>224</v>
      </c>
      <c r="F30" s="214" t="s">
        <v>20</v>
      </c>
      <c r="G30" s="217">
        <v>480.9</v>
      </c>
    </row>
    <row r="31" spans="1:7" s="2" customFormat="1" ht="21" customHeight="1">
      <c r="A31" s="213" t="s">
        <v>36</v>
      </c>
      <c r="B31" s="214">
        <v>1</v>
      </c>
      <c r="C31" s="215">
        <v>1</v>
      </c>
      <c r="D31" s="215">
        <v>6</v>
      </c>
      <c r="E31" s="216" t="s">
        <v>224</v>
      </c>
      <c r="F31" s="214" t="s">
        <v>19</v>
      </c>
      <c r="G31" s="217">
        <v>480.9</v>
      </c>
    </row>
    <row r="32" spans="1:7" s="2" customFormat="1">
      <c r="A32" s="213" t="s">
        <v>30</v>
      </c>
      <c r="B32" s="214">
        <v>1</v>
      </c>
      <c r="C32" s="215">
        <v>1</v>
      </c>
      <c r="D32" s="215">
        <v>6</v>
      </c>
      <c r="E32" s="216" t="s">
        <v>224</v>
      </c>
      <c r="F32" s="214" t="s">
        <v>4</v>
      </c>
      <c r="G32" s="217">
        <v>2.9</v>
      </c>
    </row>
    <row r="33" spans="1:7" s="2" customFormat="1">
      <c r="A33" s="213" t="s">
        <v>29</v>
      </c>
      <c r="B33" s="214">
        <v>1</v>
      </c>
      <c r="C33" s="215">
        <v>1</v>
      </c>
      <c r="D33" s="215">
        <v>6</v>
      </c>
      <c r="E33" s="216" t="s">
        <v>224</v>
      </c>
      <c r="F33" s="214" t="s">
        <v>28</v>
      </c>
      <c r="G33" s="217">
        <v>2.9</v>
      </c>
    </row>
    <row r="34" spans="1:7" s="2" customFormat="1">
      <c r="A34" s="213" t="s">
        <v>152</v>
      </c>
      <c r="B34" s="214">
        <v>1</v>
      </c>
      <c r="C34" s="215">
        <v>1</v>
      </c>
      <c r="D34" s="215">
        <v>11</v>
      </c>
      <c r="E34" s="216" t="s">
        <v>1068</v>
      </c>
      <c r="F34" s="214" t="s">
        <v>1052</v>
      </c>
      <c r="G34" s="217">
        <v>1500</v>
      </c>
    </row>
    <row r="35" spans="1:7" s="2" customFormat="1">
      <c r="A35" s="213" t="s">
        <v>47</v>
      </c>
      <c r="B35" s="214">
        <v>1</v>
      </c>
      <c r="C35" s="215">
        <v>1</v>
      </c>
      <c r="D35" s="215">
        <v>11</v>
      </c>
      <c r="E35" s="216" t="s">
        <v>205</v>
      </c>
      <c r="F35" s="214" t="s">
        <v>1052</v>
      </c>
      <c r="G35" s="217">
        <v>500</v>
      </c>
    </row>
    <row r="36" spans="1:7" s="9" customFormat="1">
      <c r="A36" s="213" t="s">
        <v>49</v>
      </c>
      <c r="B36" s="214">
        <v>1</v>
      </c>
      <c r="C36" s="215">
        <v>1</v>
      </c>
      <c r="D36" s="215">
        <v>11</v>
      </c>
      <c r="E36" s="216" t="s">
        <v>215</v>
      </c>
      <c r="F36" s="214" t="s">
        <v>1052</v>
      </c>
      <c r="G36" s="217">
        <v>500</v>
      </c>
    </row>
    <row r="37" spans="1:7" s="2" customFormat="1" ht="30">
      <c r="A37" s="213" t="s">
        <v>524</v>
      </c>
      <c r="B37" s="214">
        <v>1</v>
      </c>
      <c r="C37" s="215">
        <v>1</v>
      </c>
      <c r="D37" s="215">
        <v>11</v>
      </c>
      <c r="E37" s="216" t="s">
        <v>216</v>
      </c>
      <c r="F37" s="214" t="s">
        <v>1052</v>
      </c>
      <c r="G37" s="217">
        <v>500</v>
      </c>
    </row>
    <row r="38" spans="1:7" s="9" customFormat="1">
      <c r="A38" s="213" t="s">
        <v>525</v>
      </c>
      <c r="B38" s="214">
        <v>1</v>
      </c>
      <c r="C38" s="215">
        <v>1</v>
      </c>
      <c r="D38" s="215">
        <v>11</v>
      </c>
      <c r="E38" s="216" t="s">
        <v>227</v>
      </c>
      <c r="F38" s="214" t="s">
        <v>1052</v>
      </c>
      <c r="G38" s="217">
        <v>500</v>
      </c>
    </row>
    <row r="39" spans="1:7" s="2" customFormat="1">
      <c r="A39" s="213" t="s">
        <v>30</v>
      </c>
      <c r="B39" s="214">
        <v>1</v>
      </c>
      <c r="C39" s="215">
        <v>1</v>
      </c>
      <c r="D39" s="215">
        <v>11</v>
      </c>
      <c r="E39" s="216" t="s">
        <v>227</v>
      </c>
      <c r="F39" s="214" t="s">
        <v>4</v>
      </c>
      <c r="G39" s="217">
        <v>500</v>
      </c>
    </row>
    <row r="40" spans="1:7" s="2" customFormat="1">
      <c r="A40" s="213" t="s">
        <v>88</v>
      </c>
      <c r="B40" s="214">
        <v>1</v>
      </c>
      <c r="C40" s="215">
        <v>1</v>
      </c>
      <c r="D40" s="215">
        <v>11</v>
      </c>
      <c r="E40" s="216" t="s">
        <v>227</v>
      </c>
      <c r="F40" s="214" t="s">
        <v>87</v>
      </c>
      <c r="G40" s="217">
        <v>500</v>
      </c>
    </row>
    <row r="41" spans="1:7" s="2" customFormat="1">
      <c r="A41" s="213" t="s">
        <v>58</v>
      </c>
      <c r="B41" s="214">
        <v>1</v>
      </c>
      <c r="C41" s="215">
        <v>1</v>
      </c>
      <c r="D41" s="215">
        <v>11</v>
      </c>
      <c r="E41" s="216" t="s">
        <v>228</v>
      </c>
      <c r="F41" s="214" t="s">
        <v>1052</v>
      </c>
      <c r="G41" s="217">
        <v>1000</v>
      </c>
    </row>
    <row r="42" spans="1:7" s="2" customFormat="1" ht="30">
      <c r="A42" s="213" t="s">
        <v>1065</v>
      </c>
      <c r="B42" s="214">
        <v>1</v>
      </c>
      <c r="C42" s="215">
        <v>1</v>
      </c>
      <c r="D42" s="215">
        <v>11</v>
      </c>
      <c r="E42" s="216" t="s">
        <v>229</v>
      </c>
      <c r="F42" s="214" t="s">
        <v>1052</v>
      </c>
      <c r="G42" s="217">
        <v>1000</v>
      </c>
    </row>
    <row r="43" spans="1:7" s="2" customFormat="1">
      <c r="A43" s="213" t="s">
        <v>230</v>
      </c>
      <c r="B43" s="214">
        <v>1</v>
      </c>
      <c r="C43" s="215">
        <v>1</v>
      </c>
      <c r="D43" s="215">
        <v>11</v>
      </c>
      <c r="E43" s="216" t="s">
        <v>231</v>
      </c>
      <c r="F43" s="214" t="s">
        <v>1052</v>
      </c>
      <c r="G43" s="217">
        <v>1000</v>
      </c>
    </row>
    <row r="44" spans="1:7" s="9" customFormat="1" ht="30">
      <c r="A44" s="213" t="s">
        <v>892</v>
      </c>
      <c r="B44" s="214">
        <v>1</v>
      </c>
      <c r="C44" s="215">
        <v>1</v>
      </c>
      <c r="D44" s="215">
        <v>11</v>
      </c>
      <c r="E44" s="216" t="s">
        <v>232</v>
      </c>
      <c r="F44" s="214" t="s">
        <v>1052</v>
      </c>
      <c r="G44" s="217">
        <v>1000</v>
      </c>
    </row>
    <row r="45" spans="1:7" s="2" customFormat="1">
      <c r="A45" s="213" t="s">
        <v>30</v>
      </c>
      <c r="B45" s="214">
        <v>1</v>
      </c>
      <c r="C45" s="215">
        <v>1</v>
      </c>
      <c r="D45" s="215">
        <v>11</v>
      </c>
      <c r="E45" s="216" t="s">
        <v>232</v>
      </c>
      <c r="F45" s="214" t="s">
        <v>4</v>
      </c>
      <c r="G45" s="217">
        <v>1000</v>
      </c>
    </row>
    <row r="46" spans="1:7" s="2" customFormat="1">
      <c r="A46" s="213" t="s">
        <v>88</v>
      </c>
      <c r="B46" s="214">
        <v>1</v>
      </c>
      <c r="C46" s="215">
        <v>1</v>
      </c>
      <c r="D46" s="215">
        <v>11</v>
      </c>
      <c r="E46" s="216" t="s">
        <v>232</v>
      </c>
      <c r="F46" s="214" t="s">
        <v>87</v>
      </c>
      <c r="G46" s="217">
        <v>1000</v>
      </c>
    </row>
    <row r="47" spans="1:7" s="9" customFormat="1">
      <c r="A47" s="213" t="s">
        <v>74</v>
      </c>
      <c r="B47" s="214">
        <v>1</v>
      </c>
      <c r="C47" s="215">
        <v>4</v>
      </c>
      <c r="D47" s="215">
        <v>0</v>
      </c>
      <c r="E47" s="216" t="s">
        <v>1068</v>
      </c>
      <c r="F47" s="214" t="s">
        <v>1052</v>
      </c>
      <c r="G47" s="217">
        <v>3479</v>
      </c>
    </row>
    <row r="48" spans="1:7" s="2" customFormat="1">
      <c r="A48" s="213" t="s">
        <v>73</v>
      </c>
      <c r="B48" s="214">
        <v>1</v>
      </c>
      <c r="C48" s="215">
        <v>4</v>
      </c>
      <c r="D48" s="215">
        <v>10</v>
      </c>
      <c r="E48" s="216" t="s">
        <v>1068</v>
      </c>
      <c r="F48" s="214" t="s">
        <v>1052</v>
      </c>
      <c r="G48" s="217">
        <v>3479</v>
      </c>
    </row>
    <row r="49" spans="1:7" s="2" customFormat="1">
      <c r="A49" s="213" t="s">
        <v>47</v>
      </c>
      <c r="B49" s="214">
        <v>1</v>
      </c>
      <c r="C49" s="215">
        <v>4</v>
      </c>
      <c r="D49" s="215">
        <v>10</v>
      </c>
      <c r="E49" s="216" t="s">
        <v>205</v>
      </c>
      <c r="F49" s="214" t="s">
        <v>1052</v>
      </c>
      <c r="G49" s="217">
        <v>3479</v>
      </c>
    </row>
    <row r="50" spans="1:7" s="9" customFormat="1" ht="30">
      <c r="A50" s="213" t="s">
        <v>72</v>
      </c>
      <c r="B50" s="214">
        <v>1</v>
      </c>
      <c r="C50" s="215">
        <v>4</v>
      </c>
      <c r="D50" s="215">
        <v>10</v>
      </c>
      <c r="E50" s="216" t="s">
        <v>297</v>
      </c>
      <c r="F50" s="214" t="s">
        <v>1052</v>
      </c>
      <c r="G50" s="217">
        <v>3479</v>
      </c>
    </row>
    <row r="51" spans="1:7" s="2" customFormat="1" ht="27.6" customHeight="1">
      <c r="A51" s="213" t="s">
        <v>298</v>
      </c>
      <c r="B51" s="214">
        <v>1</v>
      </c>
      <c r="C51" s="215">
        <v>4</v>
      </c>
      <c r="D51" s="215">
        <v>10</v>
      </c>
      <c r="E51" s="216" t="s">
        <v>299</v>
      </c>
      <c r="F51" s="214" t="s">
        <v>1052</v>
      </c>
      <c r="G51" s="217">
        <v>3368.6</v>
      </c>
    </row>
    <row r="52" spans="1:7" s="9" customFormat="1" ht="30">
      <c r="A52" s="213" t="s">
        <v>93</v>
      </c>
      <c r="B52" s="214">
        <v>1</v>
      </c>
      <c r="C52" s="215">
        <v>4</v>
      </c>
      <c r="D52" s="215">
        <v>10</v>
      </c>
      <c r="E52" s="216" t="s">
        <v>300</v>
      </c>
      <c r="F52" s="214" t="s">
        <v>1052</v>
      </c>
      <c r="G52" s="217">
        <v>3368.6</v>
      </c>
    </row>
    <row r="53" spans="1:7" s="2" customFormat="1">
      <c r="A53" s="213" t="s">
        <v>523</v>
      </c>
      <c r="B53" s="214">
        <v>1</v>
      </c>
      <c r="C53" s="215">
        <v>4</v>
      </c>
      <c r="D53" s="215">
        <v>10</v>
      </c>
      <c r="E53" s="216" t="s">
        <v>300</v>
      </c>
      <c r="F53" s="214" t="s">
        <v>20</v>
      </c>
      <c r="G53" s="217">
        <v>3368.6</v>
      </c>
    </row>
    <row r="54" spans="1:7" s="2" customFormat="1">
      <c r="A54" s="213" t="s">
        <v>36</v>
      </c>
      <c r="B54" s="214">
        <v>1</v>
      </c>
      <c r="C54" s="215">
        <v>4</v>
      </c>
      <c r="D54" s="215">
        <v>10</v>
      </c>
      <c r="E54" s="216" t="s">
        <v>300</v>
      </c>
      <c r="F54" s="214" t="s">
        <v>19</v>
      </c>
      <c r="G54" s="217">
        <v>3368.6</v>
      </c>
    </row>
    <row r="55" spans="1:7" s="9" customFormat="1" ht="45">
      <c r="A55" s="213" t="s">
        <v>601</v>
      </c>
      <c r="B55" s="214">
        <v>1</v>
      </c>
      <c r="C55" s="215">
        <v>4</v>
      </c>
      <c r="D55" s="215">
        <v>10</v>
      </c>
      <c r="E55" s="216" t="s">
        <v>301</v>
      </c>
      <c r="F55" s="214" t="s">
        <v>1052</v>
      </c>
      <c r="G55" s="217">
        <v>74.400000000000006</v>
      </c>
    </row>
    <row r="56" spans="1:7" s="9" customFormat="1" ht="30">
      <c r="A56" s="213" t="s">
        <v>137</v>
      </c>
      <c r="B56" s="214">
        <v>1</v>
      </c>
      <c r="C56" s="215">
        <v>4</v>
      </c>
      <c r="D56" s="215">
        <v>10</v>
      </c>
      <c r="E56" s="216" t="s">
        <v>302</v>
      </c>
      <c r="F56" s="214" t="s">
        <v>1052</v>
      </c>
      <c r="G56" s="217">
        <v>74.400000000000006</v>
      </c>
    </row>
    <row r="57" spans="1:7" s="2" customFormat="1">
      <c r="A57" s="213" t="s">
        <v>523</v>
      </c>
      <c r="B57" s="214">
        <v>1</v>
      </c>
      <c r="C57" s="215">
        <v>4</v>
      </c>
      <c r="D57" s="215">
        <v>10</v>
      </c>
      <c r="E57" s="216" t="s">
        <v>302</v>
      </c>
      <c r="F57" s="214" t="s">
        <v>20</v>
      </c>
      <c r="G57" s="217">
        <v>74.400000000000006</v>
      </c>
    </row>
    <row r="58" spans="1:7" s="9" customFormat="1">
      <c r="A58" s="213" t="s">
        <v>36</v>
      </c>
      <c r="B58" s="214">
        <v>1</v>
      </c>
      <c r="C58" s="215">
        <v>4</v>
      </c>
      <c r="D58" s="215">
        <v>10</v>
      </c>
      <c r="E58" s="216" t="s">
        <v>302</v>
      </c>
      <c r="F58" s="214" t="s">
        <v>19</v>
      </c>
      <c r="G58" s="217">
        <v>74.400000000000006</v>
      </c>
    </row>
    <row r="59" spans="1:7" s="2" customFormat="1" ht="45">
      <c r="A59" s="213" t="s">
        <v>526</v>
      </c>
      <c r="B59" s="214">
        <v>1</v>
      </c>
      <c r="C59" s="215">
        <v>4</v>
      </c>
      <c r="D59" s="215">
        <v>10</v>
      </c>
      <c r="E59" s="216" t="s">
        <v>303</v>
      </c>
      <c r="F59" s="214" t="s">
        <v>1052</v>
      </c>
      <c r="G59" s="217">
        <v>36</v>
      </c>
    </row>
    <row r="60" spans="1:7" s="9" customFormat="1" ht="30">
      <c r="A60" s="213" t="s">
        <v>137</v>
      </c>
      <c r="B60" s="214">
        <v>1</v>
      </c>
      <c r="C60" s="215">
        <v>4</v>
      </c>
      <c r="D60" s="215">
        <v>10</v>
      </c>
      <c r="E60" s="216" t="s">
        <v>304</v>
      </c>
      <c r="F60" s="214" t="s">
        <v>1052</v>
      </c>
      <c r="G60" s="217">
        <v>36</v>
      </c>
    </row>
    <row r="61" spans="1:7" s="2" customFormat="1">
      <c r="A61" s="213" t="s">
        <v>523</v>
      </c>
      <c r="B61" s="214">
        <v>1</v>
      </c>
      <c r="C61" s="215">
        <v>4</v>
      </c>
      <c r="D61" s="215">
        <v>10</v>
      </c>
      <c r="E61" s="216" t="s">
        <v>304</v>
      </c>
      <c r="F61" s="214" t="s">
        <v>20</v>
      </c>
      <c r="G61" s="217">
        <v>36</v>
      </c>
    </row>
    <row r="62" spans="1:7" s="9" customFormat="1">
      <c r="A62" s="213" t="s">
        <v>36</v>
      </c>
      <c r="B62" s="214">
        <v>1</v>
      </c>
      <c r="C62" s="215">
        <v>4</v>
      </c>
      <c r="D62" s="215">
        <v>10</v>
      </c>
      <c r="E62" s="216" t="s">
        <v>304</v>
      </c>
      <c r="F62" s="214" t="s">
        <v>19</v>
      </c>
      <c r="G62" s="217">
        <v>36</v>
      </c>
    </row>
    <row r="63" spans="1:7" s="2" customFormat="1">
      <c r="A63" s="213" t="s">
        <v>75</v>
      </c>
      <c r="B63" s="214">
        <v>1</v>
      </c>
      <c r="C63" s="215">
        <v>7</v>
      </c>
      <c r="D63" s="215">
        <v>0</v>
      </c>
      <c r="E63" s="216" t="s">
        <v>1068</v>
      </c>
      <c r="F63" s="214" t="s">
        <v>1052</v>
      </c>
      <c r="G63" s="217">
        <v>124.6</v>
      </c>
    </row>
    <row r="64" spans="1:7" s="18" customFormat="1">
      <c r="A64" s="213" t="s">
        <v>51</v>
      </c>
      <c r="B64" s="214">
        <v>1</v>
      </c>
      <c r="C64" s="215">
        <v>7</v>
      </c>
      <c r="D64" s="215">
        <v>5</v>
      </c>
      <c r="E64" s="216" t="s">
        <v>1068</v>
      </c>
      <c r="F64" s="214" t="s">
        <v>1052</v>
      </c>
      <c r="G64" s="217">
        <v>124</v>
      </c>
    </row>
    <row r="65" spans="1:7" s="18" customFormat="1">
      <c r="A65" s="213" t="s">
        <v>47</v>
      </c>
      <c r="B65" s="214">
        <v>1</v>
      </c>
      <c r="C65" s="215">
        <v>7</v>
      </c>
      <c r="D65" s="215">
        <v>5</v>
      </c>
      <c r="E65" s="216" t="s">
        <v>205</v>
      </c>
      <c r="F65" s="214" t="s">
        <v>1052</v>
      </c>
      <c r="G65" s="217">
        <v>124</v>
      </c>
    </row>
    <row r="66" spans="1:7" s="19" customFormat="1" ht="30">
      <c r="A66" s="213" t="s">
        <v>46</v>
      </c>
      <c r="B66" s="214">
        <v>1</v>
      </c>
      <c r="C66" s="215">
        <v>7</v>
      </c>
      <c r="D66" s="215">
        <v>5</v>
      </c>
      <c r="E66" s="216" t="s">
        <v>206</v>
      </c>
      <c r="F66" s="214" t="s">
        <v>1052</v>
      </c>
      <c r="G66" s="217">
        <v>124</v>
      </c>
    </row>
    <row r="67" spans="1:7" s="18" customFormat="1" ht="30">
      <c r="A67" s="213" t="s">
        <v>436</v>
      </c>
      <c r="B67" s="214">
        <v>1</v>
      </c>
      <c r="C67" s="215">
        <v>7</v>
      </c>
      <c r="D67" s="215">
        <v>5</v>
      </c>
      <c r="E67" s="216" t="s">
        <v>437</v>
      </c>
      <c r="F67" s="214" t="s">
        <v>1052</v>
      </c>
      <c r="G67" s="217">
        <v>124</v>
      </c>
    </row>
    <row r="68" spans="1:7" s="18" customFormat="1">
      <c r="A68" s="213" t="s">
        <v>438</v>
      </c>
      <c r="B68" s="214">
        <v>1</v>
      </c>
      <c r="C68" s="215">
        <v>7</v>
      </c>
      <c r="D68" s="215">
        <v>5</v>
      </c>
      <c r="E68" s="216" t="s">
        <v>439</v>
      </c>
      <c r="F68" s="214" t="s">
        <v>1052</v>
      </c>
      <c r="G68" s="217">
        <v>124</v>
      </c>
    </row>
    <row r="69" spans="1:7" s="9" customFormat="1">
      <c r="A69" s="213" t="s">
        <v>523</v>
      </c>
      <c r="B69" s="214">
        <v>1</v>
      </c>
      <c r="C69" s="215">
        <v>7</v>
      </c>
      <c r="D69" s="215">
        <v>5</v>
      </c>
      <c r="E69" s="216" t="s">
        <v>439</v>
      </c>
      <c r="F69" s="214" t="s">
        <v>20</v>
      </c>
      <c r="G69" s="217">
        <v>124</v>
      </c>
    </row>
    <row r="70" spans="1:7" s="2" customFormat="1">
      <c r="A70" s="213" t="s">
        <v>36</v>
      </c>
      <c r="B70" s="214">
        <v>1</v>
      </c>
      <c r="C70" s="215">
        <v>7</v>
      </c>
      <c r="D70" s="215">
        <v>5</v>
      </c>
      <c r="E70" s="216" t="s">
        <v>439</v>
      </c>
      <c r="F70" s="214" t="s">
        <v>19</v>
      </c>
      <c r="G70" s="217">
        <v>124</v>
      </c>
    </row>
    <row r="71" spans="1:7" s="9" customFormat="1" ht="13.9" customHeight="1">
      <c r="A71" s="213" t="s">
        <v>45</v>
      </c>
      <c r="B71" s="214">
        <v>1</v>
      </c>
      <c r="C71" s="215">
        <v>7</v>
      </c>
      <c r="D71" s="215">
        <v>7</v>
      </c>
      <c r="E71" s="216" t="s">
        <v>1068</v>
      </c>
      <c r="F71" s="214" t="s">
        <v>1052</v>
      </c>
      <c r="G71" s="217">
        <v>0.6</v>
      </c>
    </row>
    <row r="72" spans="1:7" s="2" customFormat="1" ht="30">
      <c r="A72" s="213" t="s">
        <v>44</v>
      </c>
      <c r="B72" s="214">
        <v>1</v>
      </c>
      <c r="C72" s="215">
        <v>7</v>
      </c>
      <c r="D72" s="215">
        <v>7</v>
      </c>
      <c r="E72" s="216" t="s">
        <v>190</v>
      </c>
      <c r="F72" s="214" t="s">
        <v>1052</v>
      </c>
      <c r="G72" s="217">
        <v>0.6</v>
      </c>
    </row>
    <row r="73" spans="1:7" s="9" customFormat="1" ht="30">
      <c r="A73" s="213" t="s">
        <v>187</v>
      </c>
      <c r="B73" s="214">
        <v>1</v>
      </c>
      <c r="C73" s="215">
        <v>7</v>
      </c>
      <c r="D73" s="215">
        <v>7</v>
      </c>
      <c r="E73" s="216" t="s">
        <v>442</v>
      </c>
      <c r="F73" s="214" t="s">
        <v>1052</v>
      </c>
      <c r="G73" s="217">
        <v>0.6</v>
      </c>
    </row>
    <row r="74" spans="1:7" s="2" customFormat="1" ht="30">
      <c r="A74" s="213" t="s">
        <v>507</v>
      </c>
      <c r="B74" s="214">
        <v>1</v>
      </c>
      <c r="C74" s="215">
        <v>7</v>
      </c>
      <c r="D74" s="215">
        <v>7</v>
      </c>
      <c r="E74" s="216" t="s">
        <v>536</v>
      </c>
      <c r="F74" s="214" t="s">
        <v>1052</v>
      </c>
      <c r="G74" s="217">
        <v>0.6</v>
      </c>
    </row>
    <row r="75" spans="1:7" s="2" customFormat="1">
      <c r="A75" s="213" t="s">
        <v>537</v>
      </c>
      <c r="B75" s="214">
        <v>1</v>
      </c>
      <c r="C75" s="215">
        <v>7</v>
      </c>
      <c r="D75" s="215">
        <v>7</v>
      </c>
      <c r="E75" s="216" t="s">
        <v>538</v>
      </c>
      <c r="F75" s="214" t="s">
        <v>1052</v>
      </c>
      <c r="G75" s="217">
        <v>0.6</v>
      </c>
    </row>
    <row r="76" spans="1:7" s="2" customFormat="1">
      <c r="A76" s="213" t="s">
        <v>30</v>
      </c>
      <c r="B76" s="214">
        <v>1</v>
      </c>
      <c r="C76" s="215">
        <v>7</v>
      </c>
      <c r="D76" s="215">
        <v>7</v>
      </c>
      <c r="E76" s="216" t="s">
        <v>538</v>
      </c>
      <c r="F76" s="214" t="s">
        <v>4</v>
      </c>
      <c r="G76" s="217">
        <v>0.6</v>
      </c>
    </row>
    <row r="77" spans="1:7" s="2" customFormat="1">
      <c r="A77" s="213" t="s">
        <v>88</v>
      </c>
      <c r="B77" s="214">
        <v>1</v>
      </c>
      <c r="C77" s="215">
        <v>7</v>
      </c>
      <c r="D77" s="215">
        <v>7</v>
      </c>
      <c r="E77" s="216" t="s">
        <v>538</v>
      </c>
      <c r="F77" s="214" t="s">
        <v>87</v>
      </c>
      <c r="G77" s="217">
        <v>0.6</v>
      </c>
    </row>
    <row r="78" spans="1:7" s="9" customFormat="1">
      <c r="A78" s="218" t="s">
        <v>1075</v>
      </c>
      <c r="B78" s="219">
        <v>8</v>
      </c>
      <c r="C78" s="220"/>
      <c r="D78" s="220"/>
      <c r="E78" s="221" t="s">
        <v>1068</v>
      </c>
      <c r="F78" s="219" t="s">
        <v>1052</v>
      </c>
      <c r="G78" s="222">
        <v>1283200.1000000001</v>
      </c>
    </row>
    <row r="79" spans="1:7" s="2" customFormat="1">
      <c r="A79" s="213" t="s">
        <v>74</v>
      </c>
      <c r="B79" s="214">
        <v>8</v>
      </c>
      <c r="C79" s="215">
        <v>4</v>
      </c>
      <c r="D79" s="215">
        <v>0</v>
      </c>
      <c r="E79" s="216" t="s">
        <v>1068</v>
      </c>
      <c r="F79" s="214" t="s">
        <v>1052</v>
      </c>
      <c r="G79" s="217">
        <v>3280.2</v>
      </c>
    </row>
    <row r="80" spans="1:7" s="2" customFormat="1">
      <c r="A80" s="213" t="s">
        <v>73</v>
      </c>
      <c r="B80" s="214">
        <v>8</v>
      </c>
      <c r="C80" s="215">
        <v>4</v>
      </c>
      <c r="D80" s="215">
        <v>10</v>
      </c>
      <c r="E80" s="216" t="s">
        <v>1068</v>
      </c>
      <c r="F80" s="214" t="s">
        <v>1052</v>
      </c>
      <c r="G80" s="217">
        <v>3280.2</v>
      </c>
    </row>
    <row r="81" spans="1:7" s="9" customFormat="1">
      <c r="A81" s="213" t="s">
        <v>47</v>
      </c>
      <c r="B81" s="214">
        <v>8</v>
      </c>
      <c r="C81" s="215">
        <v>4</v>
      </c>
      <c r="D81" s="215">
        <v>10</v>
      </c>
      <c r="E81" s="216" t="s">
        <v>205</v>
      </c>
      <c r="F81" s="214" t="s">
        <v>1052</v>
      </c>
      <c r="G81" s="217">
        <v>3280.2</v>
      </c>
    </row>
    <row r="82" spans="1:7" s="2" customFormat="1" ht="30">
      <c r="A82" s="213" t="s">
        <v>72</v>
      </c>
      <c r="B82" s="214">
        <v>8</v>
      </c>
      <c r="C82" s="215">
        <v>4</v>
      </c>
      <c r="D82" s="215">
        <v>10</v>
      </c>
      <c r="E82" s="216" t="s">
        <v>297</v>
      </c>
      <c r="F82" s="214" t="s">
        <v>1052</v>
      </c>
      <c r="G82" s="217">
        <v>3280.2</v>
      </c>
    </row>
    <row r="83" spans="1:7" s="13" customFormat="1" ht="45">
      <c r="A83" s="213" t="s">
        <v>298</v>
      </c>
      <c r="B83" s="214">
        <v>8</v>
      </c>
      <c r="C83" s="215">
        <v>4</v>
      </c>
      <c r="D83" s="215">
        <v>10</v>
      </c>
      <c r="E83" s="216" t="s">
        <v>299</v>
      </c>
      <c r="F83" s="214" t="s">
        <v>1052</v>
      </c>
      <c r="G83" s="217">
        <v>649.4</v>
      </c>
    </row>
    <row r="84" spans="1:7" s="2" customFormat="1" ht="30">
      <c r="A84" s="213" t="s">
        <v>93</v>
      </c>
      <c r="B84" s="214">
        <v>8</v>
      </c>
      <c r="C84" s="215">
        <v>4</v>
      </c>
      <c r="D84" s="215">
        <v>10</v>
      </c>
      <c r="E84" s="216" t="s">
        <v>300</v>
      </c>
      <c r="F84" s="214" t="s">
        <v>1052</v>
      </c>
      <c r="G84" s="217">
        <v>649.4</v>
      </c>
    </row>
    <row r="85" spans="1:7" s="2" customFormat="1">
      <c r="A85" s="213" t="s">
        <v>523</v>
      </c>
      <c r="B85" s="214">
        <v>8</v>
      </c>
      <c r="C85" s="215">
        <v>4</v>
      </c>
      <c r="D85" s="215">
        <v>10</v>
      </c>
      <c r="E85" s="216" t="s">
        <v>300</v>
      </c>
      <c r="F85" s="214" t="s">
        <v>20</v>
      </c>
      <c r="G85" s="217">
        <v>649.4</v>
      </c>
    </row>
    <row r="86" spans="1:7" s="2" customFormat="1">
      <c r="A86" s="213" t="s">
        <v>36</v>
      </c>
      <c r="B86" s="214">
        <v>8</v>
      </c>
      <c r="C86" s="215">
        <v>4</v>
      </c>
      <c r="D86" s="215">
        <v>10</v>
      </c>
      <c r="E86" s="216" t="s">
        <v>300</v>
      </c>
      <c r="F86" s="214" t="s">
        <v>19</v>
      </c>
      <c r="G86" s="217">
        <v>649.4</v>
      </c>
    </row>
    <row r="87" spans="1:7" s="9" customFormat="1" ht="13.9" customHeight="1">
      <c r="A87" s="213" t="s">
        <v>601</v>
      </c>
      <c r="B87" s="214">
        <v>8</v>
      </c>
      <c r="C87" s="215">
        <v>4</v>
      </c>
      <c r="D87" s="215">
        <v>10</v>
      </c>
      <c r="E87" s="216" t="s">
        <v>301</v>
      </c>
      <c r="F87" s="214" t="s">
        <v>1052</v>
      </c>
      <c r="G87" s="217">
        <v>110.1</v>
      </c>
    </row>
    <row r="88" spans="1:7" s="2" customFormat="1" ht="27.6" customHeight="1">
      <c r="A88" s="213" t="s">
        <v>137</v>
      </c>
      <c r="B88" s="214">
        <v>8</v>
      </c>
      <c r="C88" s="215">
        <v>4</v>
      </c>
      <c r="D88" s="215">
        <v>10</v>
      </c>
      <c r="E88" s="216" t="s">
        <v>302</v>
      </c>
      <c r="F88" s="214" t="s">
        <v>1052</v>
      </c>
      <c r="G88" s="217">
        <v>110.1</v>
      </c>
    </row>
    <row r="89" spans="1:7" s="9" customFormat="1">
      <c r="A89" s="213" t="s">
        <v>523</v>
      </c>
      <c r="B89" s="214">
        <v>8</v>
      </c>
      <c r="C89" s="215">
        <v>4</v>
      </c>
      <c r="D89" s="215">
        <v>10</v>
      </c>
      <c r="E89" s="216" t="s">
        <v>302</v>
      </c>
      <c r="F89" s="214" t="s">
        <v>20</v>
      </c>
      <c r="G89" s="217">
        <v>110.1</v>
      </c>
    </row>
    <row r="90" spans="1:7" s="2" customFormat="1">
      <c r="A90" s="213" t="s">
        <v>36</v>
      </c>
      <c r="B90" s="214">
        <v>8</v>
      </c>
      <c r="C90" s="215">
        <v>4</v>
      </c>
      <c r="D90" s="215">
        <v>10</v>
      </c>
      <c r="E90" s="216" t="s">
        <v>302</v>
      </c>
      <c r="F90" s="214" t="s">
        <v>19</v>
      </c>
      <c r="G90" s="217">
        <v>110.1</v>
      </c>
    </row>
    <row r="91" spans="1:7" s="2" customFormat="1" ht="45">
      <c r="A91" s="213" t="s">
        <v>526</v>
      </c>
      <c r="B91" s="214">
        <v>8</v>
      </c>
      <c r="C91" s="215">
        <v>4</v>
      </c>
      <c r="D91" s="215">
        <v>10</v>
      </c>
      <c r="E91" s="216" t="s">
        <v>303</v>
      </c>
      <c r="F91" s="214" t="s">
        <v>1052</v>
      </c>
      <c r="G91" s="217">
        <v>20.7</v>
      </c>
    </row>
    <row r="92" spans="1:7" s="9" customFormat="1" ht="30">
      <c r="A92" s="213" t="s">
        <v>137</v>
      </c>
      <c r="B92" s="214">
        <v>8</v>
      </c>
      <c r="C92" s="215">
        <v>4</v>
      </c>
      <c r="D92" s="215">
        <v>10</v>
      </c>
      <c r="E92" s="216" t="s">
        <v>304</v>
      </c>
      <c r="F92" s="214" t="s">
        <v>1052</v>
      </c>
      <c r="G92" s="217">
        <v>20.7</v>
      </c>
    </row>
    <row r="93" spans="1:7" s="9" customFormat="1">
      <c r="A93" s="213" t="s">
        <v>523</v>
      </c>
      <c r="B93" s="214">
        <v>8</v>
      </c>
      <c r="C93" s="215">
        <v>4</v>
      </c>
      <c r="D93" s="215">
        <v>10</v>
      </c>
      <c r="E93" s="216" t="s">
        <v>304</v>
      </c>
      <c r="F93" s="214" t="s">
        <v>20</v>
      </c>
      <c r="G93" s="217">
        <v>20.7</v>
      </c>
    </row>
    <row r="94" spans="1:7" s="9" customFormat="1">
      <c r="A94" s="213" t="s">
        <v>36</v>
      </c>
      <c r="B94" s="214">
        <v>8</v>
      </c>
      <c r="C94" s="215">
        <v>4</v>
      </c>
      <c r="D94" s="215">
        <v>10</v>
      </c>
      <c r="E94" s="216" t="s">
        <v>304</v>
      </c>
      <c r="F94" s="214" t="s">
        <v>19</v>
      </c>
      <c r="G94" s="217">
        <v>20.7</v>
      </c>
    </row>
    <row r="95" spans="1:7" s="2" customFormat="1" ht="30">
      <c r="A95" s="213" t="s">
        <v>859</v>
      </c>
      <c r="B95" s="214">
        <v>8</v>
      </c>
      <c r="C95" s="215">
        <v>4</v>
      </c>
      <c r="D95" s="215">
        <v>10</v>
      </c>
      <c r="E95" s="216" t="s">
        <v>857</v>
      </c>
      <c r="F95" s="214" t="s">
        <v>1052</v>
      </c>
      <c r="G95" s="217">
        <v>2500</v>
      </c>
    </row>
    <row r="96" spans="1:7" s="2" customFormat="1" ht="30">
      <c r="A96" s="213" t="s">
        <v>531</v>
      </c>
      <c r="B96" s="214">
        <v>8</v>
      </c>
      <c r="C96" s="215">
        <v>4</v>
      </c>
      <c r="D96" s="215">
        <v>10</v>
      </c>
      <c r="E96" s="216" t="s">
        <v>858</v>
      </c>
      <c r="F96" s="214" t="s">
        <v>1052</v>
      </c>
      <c r="G96" s="217">
        <v>2500</v>
      </c>
    </row>
    <row r="97" spans="1:7" s="9" customFormat="1">
      <c r="A97" s="213" t="s">
        <v>523</v>
      </c>
      <c r="B97" s="214">
        <v>8</v>
      </c>
      <c r="C97" s="215">
        <v>4</v>
      </c>
      <c r="D97" s="215">
        <v>10</v>
      </c>
      <c r="E97" s="216" t="s">
        <v>858</v>
      </c>
      <c r="F97" s="214" t="s">
        <v>20</v>
      </c>
      <c r="G97" s="217">
        <v>2500</v>
      </c>
    </row>
    <row r="98" spans="1:7" s="2" customFormat="1">
      <c r="A98" s="213" t="s">
        <v>36</v>
      </c>
      <c r="B98" s="214">
        <v>8</v>
      </c>
      <c r="C98" s="215">
        <v>4</v>
      </c>
      <c r="D98" s="215">
        <v>10</v>
      </c>
      <c r="E98" s="216" t="s">
        <v>858</v>
      </c>
      <c r="F98" s="214" t="s">
        <v>19</v>
      </c>
      <c r="G98" s="217">
        <v>2500</v>
      </c>
    </row>
    <row r="99" spans="1:7" s="9" customFormat="1">
      <c r="A99" s="213" t="s">
        <v>75</v>
      </c>
      <c r="B99" s="214">
        <v>8</v>
      </c>
      <c r="C99" s="215">
        <v>7</v>
      </c>
      <c r="D99" s="215">
        <v>0</v>
      </c>
      <c r="E99" s="216" t="s">
        <v>1068</v>
      </c>
      <c r="F99" s="214" t="s">
        <v>1052</v>
      </c>
      <c r="G99" s="217">
        <v>1255287.8999999999</v>
      </c>
    </row>
    <row r="100" spans="1:7" s="2" customFormat="1">
      <c r="A100" s="213" t="s">
        <v>71</v>
      </c>
      <c r="B100" s="214">
        <v>8</v>
      </c>
      <c r="C100" s="215">
        <v>7</v>
      </c>
      <c r="D100" s="215">
        <v>1</v>
      </c>
      <c r="E100" s="216" t="s">
        <v>1068</v>
      </c>
      <c r="F100" s="214" t="s">
        <v>1052</v>
      </c>
      <c r="G100" s="217">
        <v>466125.2</v>
      </c>
    </row>
    <row r="101" spans="1:7" s="9" customFormat="1" ht="30">
      <c r="A101" s="213" t="s">
        <v>67</v>
      </c>
      <c r="B101" s="214">
        <v>8</v>
      </c>
      <c r="C101" s="215">
        <v>7</v>
      </c>
      <c r="D101" s="215">
        <v>1</v>
      </c>
      <c r="E101" s="216" t="s">
        <v>274</v>
      </c>
      <c r="F101" s="214" t="s">
        <v>1052</v>
      </c>
      <c r="G101" s="217">
        <v>276.39999999999998</v>
      </c>
    </row>
    <row r="102" spans="1:7" s="9" customFormat="1">
      <c r="A102" s="213" t="s">
        <v>66</v>
      </c>
      <c r="B102" s="214">
        <v>8</v>
      </c>
      <c r="C102" s="215">
        <v>7</v>
      </c>
      <c r="D102" s="215">
        <v>1</v>
      </c>
      <c r="E102" s="216" t="s">
        <v>386</v>
      </c>
      <c r="F102" s="214" t="s">
        <v>1052</v>
      </c>
      <c r="G102" s="217">
        <v>276.39999999999998</v>
      </c>
    </row>
    <row r="103" spans="1:7" s="2" customFormat="1">
      <c r="A103" s="213" t="s">
        <v>497</v>
      </c>
      <c r="B103" s="214">
        <v>8</v>
      </c>
      <c r="C103" s="215">
        <v>7</v>
      </c>
      <c r="D103" s="215">
        <v>1</v>
      </c>
      <c r="E103" s="216" t="s">
        <v>387</v>
      </c>
      <c r="F103" s="214" t="s">
        <v>1052</v>
      </c>
      <c r="G103" s="217">
        <v>91.8</v>
      </c>
    </row>
    <row r="104" spans="1:7" s="9" customFormat="1">
      <c r="A104" s="213" t="s">
        <v>388</v>
      </c>
      <c r="B104" s="214">
        <v>8</v>
      </c>
      <c r="C104" s="215">
        <v>7</v>
      </c>
      <c r="D104" s="215">
        <v>1</v>
      </c>
      <c r="E104" s="216" t="s">
        <v>389</v>
      </c>
      <c r="F104" s="214" t="s">
        <v>1052</v>
      </c>
      <c r="G104" s="217">
        <v>91.8</v>
      </c>
    </row>
    <row r="105" spans="1:7" s="2" customFormat="1" ht="30">
      <c r="A105" s="213" t="s">
        <v>27</v>
      </c>
      <c r="B105" s="214">
        <v>8</v>
      </c>
      <c r="C105" s="215">
        <v>7</v>
      </c>
      <c r="D105" s="215">
        <v>1</v>
      </c>
      <c r="E105" s="216" t="s">
        <v>389</v>
      </c>
      <c r="F105" s="214" t="s">
        <v>5</v>
      </c>
      <c r="G105" s="217">
        <v>91.8</v>
      </c>
    </row>
    <row r="106" spans="1:7" s="9" customFormat="1" ht="15" customHeight="1">
      <c r="A106" s="213" t="s">
        <v>26</v>
      </c>
      <c r="B106" s="214">
        <v>8</v>
      </c>
      <c r="C106" s="215">
        <v>7</v>
      </c>
      <c r="D106" s="215">
        <v>1</v>
      </c>
      <c r="E106" s="216" t="s">
        <v>389</v>
      </c>
      <c r="F106" s="214" t="s">
        <v>6</v>
      </c>
      <c r="G106" s="217">
        <v>68</v>
      </c>
    </row>
    <row r="107" spans="1:7" s="2" customFormat="1">
      <c r="A107" s="213" t="s">
        <v>41</v>
      </c>
      <c r="B107" s="214">
        <v>8</v>
      </c>
      <c r="C107" s="215">
        <v>7</v>
      </c>
      <c r="D107" s="215">
        <v>1</v>
      </c>
      <c r="E107" s="216" t="s">
        <v>389</v>
      </c>
      <c r="F107" s="214" t="s">
        <v>40</v>
      </c>
      <c r="G107" s="217">
        <v>23.8</v>
      </c>
    </row>
    <row r="108" spans="1:7" s="2" customFormat="1" ht="30">
      <c r="A108" s="213" t="s">
        <v>390</v>
      </c>
      <c r="B108" s="214">
        <v>8</v>
      </c>
      <c r="C108" s="215">
        <v>7</v>
      </c>
      <c r="D108" s="215">
        <v>1</v>
      </c>
      <c r="E108" s="216" t="s">
        <v>391</v>
      </c>
      <c r="F108" s="214" t="s">
        <v>1052</v>
      </c>
      <c r="G108" s="217">
        <v>184.6</v>
      </c>
    </row>
    <row r="109" spans="1:7" s="9" customFormat="1">
      <c r="A109" s="213" t="s">
        <v>392</v>
      </c>
      <c r="B109" s="214">
        <v>8</v>
      </c>
      <c r="C109" s="215">
        <v>7</v>
      </c>
      <c r="D109" s="215">
        <v>1</v>
      </c>
      <c r="E109" s="216" t="s">
        <v>393</v>
      </c>
      <c r="F109" s="214" t="s">
        <v>1052</v>
      </c>
      <c r="G109" s="217">
        <v>184.6</v>
      </c>
    </row>
    <row r="110" spans="1:7" s="9" customFormat="1" ht="30">
      <c r="A110" s="213" t="s">
        <v>27</v>
      </c>
      <c r="B110" s="214">
        <v>8</v>
      </c>
      <c r="C110" s="215">
        <v>7</v>
      </c>
      <c r="D110" s="215">
        <v>1</v>
      </c>
      <c r="E110" s="216" t="s">
        <v>393</v>
      </c>
      <c r="F110" s="214" t="s">
        <v>5</v>
      </c>
      <c r="G110" s="217">
        <v>184.6</v>
      </c>
    </row>
    <row r="111" spans="1:7" s="2" customFormat="1">
      <c r="A111" s="213" t="s">
        <v>26</v>
      </c>
      <c r="B111" s="214">
        <v>8</v>
      </c>
      <c r="C111" s="215">
        <v>7</v>
      </c>
      <c r="D111" s="215">
        <v>1</v>
      </c>
      <c r="E111" s="216" t="s">
        <v>393</v>
      </c>
      <c r="F111" s="214" t="s">
        <v>6</v>
      </c>
      <c r="G111" s="217">
        <v>98.4</v>
      </c>
    </row>
    <row r="112" spans="1:7" s="2" customFormat="1" ht="20.25" customHeight="1">
      <c r="A112" s="213" t="s">
        <v>41</v>
      </c>
      <c r="B112" s="214">
        <v>8</v>
      </c>
      <c r="C112" s="215">
        <v>7</v>
      </c>
      <c r="D112" s="215">
        <v>1</v>
      </c>
      <c r="E112" s="216" t="s">
        <v>393</v>
      </c>
      <c r="F112" s="214" t="s">
        <v>40</v>
      </c>
      <c r="G112" s="217">
        <v>86.2</v>
      </c>
    </row>
    <row r="113" spans="1:7" s="2" customFormat="1" ht="30">
      <c r="A113" s="213" t="s">
        <v>23</v>
      </c>
      <c r="B113" s="214">
        <v>8</v>
      </c>
      <c r="C113" s="215">
        <v>7</v>
      </c>
      <c r="D113" s="215">
        <v>1</v>
      </c>
      <c r="E113" s="216" t="s">
        <v>198</v>
      </c>
      <c r="F113" s="214" t="s">
        <v>1052</v>
      </c>
      <c r="G113" s="217">
        <v>462048.8</v>
      </c>
    </row>
    <row r="114" spans="1:7" s="9" customFormat="1">
      <c r="A114" s="213" t="s">
        <v>22</v>
      </c>
      <c r="B114" s="214">
        <v>8</v>
      </c>
      <c r="C114" s="215">
        <v>7</v>
      </c>
      <c r="D114" s="215">
        <v>1</v>
      </c>
      <c r="E114" s="216" t="s">
        <v>373</v>
      </c>
      <c r="F114" s="214" t="s">
        <v>1052</v>
      </c>
      <c r="G114" s="217">
        <v>462048.8</v>
      </c>
    </row>
    <row r="115" spans="1:7" s="2" customFormat="1" ht="45">
      <c r="A115" s="213" t="s">
        <v>374</v>
      </c>
      <c r="B115" s="214">
        <v>8</v>
      </c>
      <c r="C115" s="215">
        <v>7</v>
      </c>
      <c r="D115" s="215">
        <v>1</v>
      </c>
      <c r="E115" s="216" t="s">
        <v>375</v>
      </c>
      <c r="F115" s="214" t="s">
        <v>1052</v>
      </c>
      <c r="G115" s="217">
        <v>462048.8</v>
      </c>
    </row>
    <row r="116" spans="1:7" s="2" customFormat="1">
      <c r="A116" s="213" t="s">
        <v>64</v>
      </c>
      <c r="B116" s="214">
        <v>8</v>
      </c>
      <c r="C116" s="215">
        <v>7</v>
      </c>
      <c r="D116" s="215">
        <v>1</v>
      </c>
      <c r="E116" s="216" t="s">
        <v>1059</v>
      </c>
      <c r="F116" s="214" t="s">
        <v>1052</v>
      </c>
      <c r="G116" s="217">
        <v>10289</v>
      </c>
    </row>
    <row r="117" spans="1:7" s="9" customFormat="1" ht="30">
      <c r="A117" s="213" t="s">
        <v>27</v>
      </c>
      <c r="B117" s="214">
        <v>8</v>
      </c>
      <c r="C117" s="215">
        <v>7</v>
      </c>
      <c r="D117" s="215">
        <v>1</v>
      </c>
      <c r="E117" s="216" t="s">
        <v>1059</v>
      </c>
      <c r="F117" s="214" t="s">
        <v>5</v>
      </c>
      <c r="G117" s="217">
        <v>10289</v>
      </c>
    </row>
    <row r="118" spans="1:7" s="2" customFormat="1">
      <c r="A118" s="213" t="s">
        <v>26</v>
      </c>
      <c r="B118" s="214">
        <v>8</v>
      </c>
      <c r="C118" s="215">
        <v>7</v>
      </c>
      <c r="D118" s="215">
        <v>1</v>
      </c>
      <c r="E118" s="216" t="s">
        <v>1059</v>
      </c>
      <c r="F118" s="214" t="s">
        <v>6</v>
      </c>
      <c r="G118" s="217">
        <v>5289</v>
      </c>
    </row>
    <row r="119" spans="1:7" s="2" customFormat="1">
      <c r="A119" s="213" t="s">
        <v>41</v>
      </c>
      <c r="B119" s="214">
        <v>8</v>
      </c>
      <c r="C119" s="215">
        <v>7</v>
      </c>
      <c r="D119" s="215">
        <v>1</v>
      </c>
      <c r="E119" s="216" t="s">
        <v>1059</v>
      </c>
      <c r="F119" s="214" t="s">
        <v>40</v>
      </c>
      <c r="G119" s="217">
        <v>5000</v>
      </c>
    </row>
    <row r="120" spans="1:7" s="2" customFormat="1">
      <c r="A120" s="213" t="s">
        <v>501</v>
      </c>
      <c r="B120" s="214">
        <v>8</v>
      </c>
      <c r="C120" s="215">
        <v>7</v>
      </c>
      <c r="D120" s="215">
        <v>1</v>
      </c>
      <c r="E120" s="216" t="s">
        <v>376</v>
      </c>
      <c r="F120" s="214" t="s">
        <v>1052</v>
      </c>
      <c r="G120" s="217">
        <v>93838.2</v>
      </c>
    </row>
    <row r="121" spans="1:7" s="9" customFormat="1" ht="30">
      <c r="A121" s="213" t="s">
        <v>27</v>
      </c>
      <c r="B121" s="214">
        <v>8</v>
      </c>
      <c r="C121" s="215">
        <v>7</v>
      </c>
      <c r="D121" s="215">
        <v>1</v>
      </c>
      <c r="E121" s="216" t="s">
        <v>376</v>
      </c>
      <c r="F121" s="214" t="s">
        <v>5</v>
      </c>
      <c r="G121" s="217">
        <v>93838.2</v>
      </c>
    </row>
    <row r="122" spans="1:7" s="2" customFormat="1">
      <c r="A122" s="213" t="s">
        <v>26</v>
      </c>
      <c r="B122" s="214">
        <v>8</v>
      </c>
      <c r="C122" s="215">
        <v>7</v>
      </c>
      <c r="D122" s="215">
        <v>1</v>
      </c>
      <c r="E122" s="216" t="s">
        <v>376</v>
      </c>
      <c r="F122" s="214" t="s">
        <v>6</v>
      </c>
      <c r="G122" s="217">
        <v>55909.4</v>
      </c>
    </row>
    <row r="123" spans="1:7" s="2" customFormat="1">
      <c r="A123" s="213" t="s">
        <v>41</v>
      </c>
      <c r="B123" s="214">
        <v>8</v>
      </c>
      <c r="C123" s="215">
        <v>7</v>
      </c>
      <c r="D123" s="215">
        <v>1</v>
      </c>
      <c r="E123" s="216" t="s">
        <v>376</v>
      </c>
      <c r="F123" s="214" t="s">
        <v>40</v>
      </c>
      <c r="G123" s="217">
        <v>37928.800000000003</v>
      </c>
    </row>
    <row r="124" spans="1:7" s="2" customFormat="1">
      <c r="A124" s="213" t="s">
        <v>35</v>
      </c>
      <c r="B124" s="214">
        <v>8</v>
      </c>
      <c r="C124" s="215">
        <v>7</v>
      </c>
      <c r="D124" s="215">
        <v>1</v>
      </c>
      <c r="E124" s="216" t="s">
        <v>377</v>
      </c>
      <c r="F124" s="214" t="s">
        <v>1052</v>
      </c>
      <c r="G124" s="217">
        <v>48896.6</v>
      </c>
    </row>
    <row r="125" spans="1:7" s="9" customFormat="1" ht="30">
      <c r="A125" s="213" t="s">
        <v>27</v>
      </c>
      <c r="B125" s="214">
        <v>8</v>
      </c>
      <c r="C125" s="215">
        <v>7</v>
      </c>
      <c r="D125" s="215">
        <v>1</v>
      </c>
      <c r="E125" s="216" t="s">
        <v>377</v>
      </c>
      <c r="F125" s="214" t="s">
        <v>5</v>
      </c>
      <c r="G125" s="217">
        <v>48896.6</v>
      </c>
    </row>
    <row r="126" spans="1:7" s="2" customFormat="1">
      <c r="A126" s="213" t="s">
        <v>26</v>
      </c>
      <c r="B126" s="214">
        <v>8</v>
      </c>
      <c r="C126" s="215">
        <v>7</v>
      </c>
      <c r="D126" s="215">
        <v>1</v>
      </c>
      <c r="E126" s="216" t="s">
        <v>377</v>
      </c>
      <c r="F126" s="214" t="s">
        <v>6</v>
      </c>
      <c r="G126" s="217">
        <v>26504.1</v>
      </c>
    </row>
    <row r="127" spans="1:7" s="9" customFormat="1">
      <c r="A127" s="213" t="s">
        <v>41</v>
      </c>
      <c r="B127" s="214">
        <v>8</v>
      </c>
      <c r="C127" s="215">
        <v>7</v>
      </c>
      <c r="D127" s="215">
        <v>1</v>
      </c>
      <c r="E127" s="216" t="s">
        <v>377</v>
      </c>
      <c r="F127" s="214" t="s">
        <v>40</v>
      </c>
      <c r="G127" s="217">
        <v>22392.5</v>
      </c>
    </row>
    <row r="128" spans="1:7" s="2" customFormat="1" ht="75">
      <c r="A128" s="213" t="s">
        <v>70</v>
      </c>
      <c r="B128" s="214">
        <v>8</v>
      </c>
      <c r="C128" s="215">
        <v>7</v>
      </c>
      <c r="D128" s="215">
        <v>1</v>
      </c>
      <c r="E128" s="216" t="s">
        <v>378</v>
      </c>
      <c r="F128" s="214" t="s">
        <v>1052</v>
      </c>
      <c r="G128" s="217">
        <v>307025</v>
      </c>
    </row>
    <row r="129" spans="1:7" s="9" customFormat="1" ht="56.25" customHeight="1">
      <c r="A129" s="213" t="s">
        <v>27</v>
      </c>
      <c r="B129" s="214">
        <v>8</v>
      </c>
      <c r="C129" s="215">
        <v>7</v>
      </c>
      <c r="D129" s="215">
        <v>1</v>
      </c>
      <c r="E129" s="216" t="s">
        <v>378</v>
      </c>
      <c r="F129" s="214" t="s">
        <v>5</v>
      </c>
      <c r="G129" s="217">
        <v>307025</v>
      </c>
    </row>
    <row r="130" spans="1:7" s="2" customFormat="1">
      <c r="A130" s="213" t="s">
        <v>26</v>
      </c>
      <c r="B130" s="214">
        <v>8</v>
      </c>
      <c r="C130" s="215">
        <v>7</v>
      </c>
      <c r="D130" s="215">
        <v>1</v>
      </c>
      <c r="E130" s="216" t="s">
        <v>378</v>
      </c>
      <c r="F130" s="214" t="s">
        <v>6</v>
      </c>
      <c r="G130" s="217">
        <v>169360.4</v>
      </c>
    </row>
    <row r="131" spans="1:7" s="2" customFormat="1">
      <c r="A131" s="213" t="s">
        <v>41</v>
      </c>
      <c r="B131" s="214">
        <v>8</v>
      </c>
      <c r="C131" s="215">
        <v>7</v>
      </c>
      <c r="D131" s="215">
        <v>1</v>
      </c>
      <c r="E131" s="216" t="s">
        <v>378</v>
      </c>
      <c r="F131" s="214" t="s">
        <v>40</v>
      </c>
      <c r="G131" s="217">
        <v>137664.6</v>
      </c>
    </row>
    <row r="132" spans="1:7" s="9" customFormat="1">
      <c r="A132" s="213" t="s">
        <v>69</v>
      </c>
      <c r="B132" s="214">
        <v>8</v>
      </c>
      <c r="C132" s="215">
        <v>7</v>
      </c>
      <c r="D132" s="215">
        <v>1</v>
      </c>
      <c r="E132" s="216" t="s">
        <v>379</v>
      </c>
      <c r="F132" s="214" t="s">
        <v>1052</v>
      </c>
      <c r="G132" s="217">
        <v>2000</v>
      </c>
    </row>
    <row r="133" spans="1:7" s="9" customFormat="1" ht="30">
      <c r="A133" s="213" t="s">
        <v>27</v>
      </c>
      <c r="B133" s="214">
        <v>8</v>
      </c>
      <c r="C133" s="215">
        <v>7</v>
      </c>
      <c r="D133" s="215">
        <v>1</v>
      </c>
      <c r="E133" s="216" t="s">
        <v>379</v>
      </c>
      <c r="F133" s="214" t="s">
        <v>5</v>
      </c>
      <c r="G133" s="217">
        <v>2000</v>
      </c>
    </row>
    <row r="134" spans="1:7" s="2" customFormat="1">
      <c r="A134" s="213" t="s">
        <v>26</v>
      </c>
      <c r="B134" s="214">
        <v>8</v>
      </c>
      <c r="C134" s="215">
        <v>7</v>
      </c>
      <c r="D134" s="215">
        <v>1</v>
      </c>
      <c r="E134" s="216" t="s">
        <v>379</v>
      </c>
      <c r="F134" s="214" t="s">
        <v>6</v>
      </c>
      <c r="G134" s="217">
        <v>800</v>
      </c>
    </row>
    <row r="135" spans="1:7" s="2" customFormat="1">
      <c r="A135" s="213" t="s">
        <v>41</v>
      </c>
      <c r="B135" s="214">
        <v>8</v>
      </c>
      <c r="C135" s="215">
        <v>7</v>
      </c>
      <c r="D135" s="215">
        <v>1</v>
      </c>
      <c r="E135" s="216" t="s">
        <v>379</v>
      </c>
      <c r="F135" s="214" t="s">
        <v>40</v>
      </c>
      <c r="G135" s="217">
        <v>1200</v>
      </c>
    </row>
    <row r="136" spans="1:7" s="2" customFormat="1">
      <c r="A136" s="213" t="s">
        <v>58</v>
      </c>
      <c r="B136" s="214">
        <v>8</v>
      </c>
      <c r="C136" s="215">
        <v>7</v>
      </c>
      <c r="D136" s="215">
        <v>1</v>
      </c>
      <c r="E136" s="216" t="s">
        <v>228</v>
      </c>
      <c r="F136" s="214" t="s">
        <v>1052</v>
      </c>
      <c r="G136" s="217">
        <v>3300</v>
      </c>
    </row>
    <row r="137" spans="1:7" s="2" customFormat="1">
      <c r="A137" s="213" t="s">
        <v>57</v>
      </c>
      <c r="B137" s="214">
        <v>8</v>
      </c>
      <c r="C137" s="215">
        <v>7</v>
      </c>
      <c r="D137" s="215">
        <v>1</v>
      </c>
      <c r="E137" s="216" t="s">
        <v>293</v>
      </c>
      <c r="F137" s="214" t="s">
        <v>1052</v>
      </c>
      <c r="G137" s="217">
        <v>3300</v>
      </c>
    </row>
    <row r="138" spans="1:7" s="9" customFormat="1" ht="30">
      <c r="A138" s="213" t="s">
        <v>380</v>
      </c>
      <c r="B138" s="214">
        <v>8</v>
      </c>
      <c r="C138" s="215">
        <v>7</v>
      </c>
      <c r="D138" s="215">
        <v>1</v>
      </c>
      <c r="E138" s="216" t="s">
        <v>381</v>
      </c>
      <c r="F138" s="214" t="s">
        <v>1052</v>
      </c>
      <c r="G138" s="217">
        <v>3300</v>
      </c>
    </row>
    <row r="139" spans="1:7" s="2" customFormat="1">
      <c r="A139" s="213" t="s">
        <v>55</v>
      </c>
      <c r="B139" s="214">
        <v>8</v>
      </c>
      <c r="C139" s="215">
        <v>7</v>
      </c>
      <c r="D139" s="215">
        <v>1</v>
      </c>
      <c r="E139" s="216" t="s">
        <v>382</v>
      </c>
      <c r="F139" s="214" t="s">
        <v>1052</v>
      </c>
      <c r="G139" s="217">
        <v>3300</v>
      </c>
    </row>
    <row r="140" spans="1:7" s="9" customFormat="1" ht="30">
      <c r="A140" s="213" t="s">
        <v>27</v>
      </c>
      <c r="B140" s="214">
        <v>8</v>
      </c>
      <c r="C140" s="215">
        <v>7</v>
      </c>
      <c r="D140" s="215">
        <v>1</v>
      </c>
      <c r="E140" s="216" t="s">
        <v>382</v>
      </c>
      <c r="F140" s="214" t="s">
        <v>5</v>
      </c>
      <c r="G140" s="217">
        <v>3300</v>
      </c>
    </row>
    <row r="141" spans="1:7" s="9" customFormat="1">
      <c r="A141" s="213" t="s">
        <v>26</v>
      </c>
      <c r="B141" s="214">
        <v>8</v>
      </c>
      <c r="C141" s="215">
        <v>7</v>
      </c>
      <c r="D141" s="215">
        <v>1</v>
      </c>
      <c r="E141" s="216" t="s">
        <v>382</v>
      </c>
      <c r="F141" s="214" t="s">
        <v>6</v>
      </c>
      <c r="G141" s="217">
        <v>3300</v>
      </c>
    </row>
    <row r="142" spans="1:7" s="9" customFormat="1">
      <c r="A142" s="213" t="s">
        <v>86</v>
      </c>
      <c r="B142" s="214">
        <v>8</v>
      </c>
      <c r="C142" s="215">
        <v>7</v>
      </c>
      <c r="D142" s="215">
        <v>1</v>
      </c>
      <c r="E142" s="216" t="s">
        <v>257</v>
      </c>
      <c r="F142" s="214" t="s">
        <v>1052</v>
      </c>
      <c r="G142" s="217">
        <v>500</v>
      </c>
    </row>
    <row r="143" spans="1:7" s="9" customFormat="1">
      <c r="A143" s="213" t="s">
        <v>648</v>
      </c>
      <c r="B143" s="214">
        <v>8</v>
      </c>
      <c r="C143" s="215">
        <v>7</v>
      </c>
      <c r="D143" s="215">
        <v>1</v>
      </c>
      <c r="E143" s="216" t="s">
        <v>649</v>
      </c>
      <c r="F143" s="214" t="s">
        <v>1052</v>
      </c>
      <c r="G143" s="217">
        <v>500</v>
      </c>
    </row>
    <row r="144" spans="1:7" s="9" customFormat="1" ht="30">
      <c r="A144" s="213" t="s">
        <v>27</v>
      </c>
      <c r="B144" s="214">
        <v>8</v>
      </c>
      <c r="C144" s="215">
        <v>7</v>
      </c>
      <c r="D144" s="215">
        <v>1</v>
      </c>
      <c r="E144" s="216" t="s">
        <v>649</v>
      </c>
      <c r="F144" s="214" t="s">
        <v>5</v>
      </c>
      <c r="G144" s="217">
        <v>500</v>
      </c>
    </row>
    <row r="145" spans="1:7" s="9" customFormat="1">
      <c r="A145" s="213" t="s">
        <v>26</v>
      </c>
      <c r="B145" s="214">
        <v>8</v>
      </c>
      <c r="C145" s="215">
        <v>7</v>
      </c>
      <c r="D145" s="215">
        <v>1</v>
      </c>
      <c r="E145" s="216" t="s">
        <v>649</v>
      </c>
      <c r="F145" s="214" t="s">
        <v>6</v>
      </c>
      <c r="G145" s="217">
        <v>500</v>
      </c>
    </row>
    <row r="146" spans="1:7" s="9" customFormat="1">
      <c r="A146" s="213" t="s">
        <v>68</v>
      </c>
      <c r="B146" s="214">
        <v>8</v>
      </c>
      <c r="C146" s="215">
        <v>7</v>
      </c>
      <c r="D146" s="215">
        <v>2</v>
      </c>
      <c r="E146" s="216" t="s">
        <v>1068</v>
      </c>
      <c r="F146" s="214" t="s">
        <v>1052</v>
      </c>
      <c r="G146" s="217">
        <v>729425.3</v>
      </c>
    </row>
    <row r="147" spans="1:7" s="9" customFormat="1" ht="30">
      <c r="A147" s="213" t="s">
        <v>67</v>
      </c>
      <c r="B147" s="214">
        <v>8</v>
      </c>
      <c r="C147" s="215">
        <v>7</v>
      </c>
      <c r="D147" s="215">
        <v>2</v>
      </c>
      <c r="E147" s="216" t="s">
        <v>274</v>
      </c>
      <c r="F147" s="214" t="s">
        <v>1052</v>
      </c>
      <c r="G147" s="217">
        <v>460.2</v>
      </c>
    </row>
    <row r="148" spans="1:7" s="2" customFormat="1" ht="15.75" customHeight="1">
      <c r="A148" s="213" t="s">
        <v>66</v>
      </c>
      <c r="B148" s="214">
        <v>8</v>
      </c>
      <c r="C148" s="215">
        <v>7</v>
      </c>
      <c r="D148" s="215">
        <v>2</v>
      </c>
      <c r="E148" s="216" t="s">
        <v>386</v>
      </c>
      <c r="F148" s="214" t="s">
        <v>1052</v>
      </c>
      <c r="G148" s="217">
        <v>460.2</v>
      </c>
    </row>
    <row r="149" spans="1:7" s="2" customFormat="1">
      <c r="A149" s="213" t="s">
        <v>497</v>
      </c>
      <c r="B149" s="214">
        <v>8</v>
      </c>
      <c r="C149" s="215">
        <v>7</v>
      </c>
      <c r="D149" s="215">
        <v>2</v>
      </c>
      <c r="E149" s="216" t="s">
        <v>387</v>
      </c>
      <c r="F149" s="214" t="s">
        <v>1052</v>
      </c>
      <c r="G149" s="217">
        <v>154.80000000000001</v>
      </c>
    </row>
    <row r="150" spans="1:7" s="2" customFormat="1" ht="21" customHeight="1">
      <c r="A150" s="213" t="s">
        <v>388</v>
      </c>
      <c r="B150" s="214">
        <v>8</v>
      </c>
      <c r="C150" s="215">
        <v>7</v>
      </c>
      <c r="D150" s="215">
        <v>2</v>
      </c>
      <c r="E150" s="216" t="s">
        <v>389</v>
      </c>
      <c r="F150" s="214" t="s">
        <v>1052</v>
      </c>
      <c r="G150" s="217">
        <v>154.80000000000001</v>
      </c>
    </row>
    <row r="151" spans="1:7" s="9" customFormat="1" ht="30">
      <c r="A151" s="213" t="s">
        <v>27</v>
      </c>
      <c r="B151" s="214">
        <v>8</v>
      </c>
      <c r="C151" s="215">
        <v>7</v>
      </c>
      <c r="D151" s="215">
        <v>2</v>
      </c>
      <c r="E151" s="216" t="s">
        <v>389</v>
      </c>
      <c r="F151" s="214" t="s">
        <v>5</v>
      </c>
      <c r="G151" s="217">
        <v>154.80000000000001</v>
      </c>
    </row>
    <row r="152" spans="1:7" s="2" customFormat="1">
      <c r="A152" s="213" t="s">
        <v>26</v>
      </c>
      <c r="B152" s="214">
        <v>8</v>
      </c>
      <c r="C152" s="215">
        <v>7</v>
      </c>
      <c r="D152" s="215">
        <v>2</v>
      </c>
      <c r="E152" s="216" t="s">
        <v>389</v>
      </c>
      <c r="F152" s="214" t="s">
        <v>6</v>
      </c>
      <c r="G152" s="217">
        <v>144.6</v>
      </c>
    </row>
    <row r="153" spans="1:7" s="2" customFormat="1">
      <c r="A153" s="213" t="s">
        <v>41</v>
      </c>
      <c r="B153" s="214">
        <v>8</v>
      </c>
      <c r="C153" s="215">
        <v>7</v>
      </c>
      <c r="D153" s="215">
        <v>2</v>
      </c>
      <c r="E153" s="216" t="s">
        <v>389</v>
      </c>
      <c r="F153" s="214" t="s">
        <v>40</v>
      </c>
      <c r="G153" s="217">
        <v>10.199999999999999</v>
      </c>
    </row>
    <row r="154" spans="1:7" s="9" customFormat="1" ht="30">
      <c r="A154" s="213" t="s">
        <v>390</v>
      </c>
      <c r="B154" s="214">
        <v>8</v>
      </c>
      <c r="C154" s="215">
        <v>7</v>
      </c>
      <c r="D154" s="215">
        <v>2</v>
      </c>
      <c r="E154" s="216" t="s">
        <v>391</v>
      </c>
      <c r="F154" s="214" t="s">
        <v>1052</v>
      </c>
      <c r="G154" s="217">
        <v>305.39999999999998</v>
      </c>
    </row>
    <row r="155" spans="1:7" s="2" customFormat="1">
      <c r="A155" s="213" t="s">
        <v>392</v>
      </c>
      <c r="B155" s="214">
        <v>8</v>
      </c>
      <c r="C155" s="215">
        <v>7</v>
      </c>
      <c r="D155" s="215">
        <v>2</v>
      </c>
      <c r="E155" s="216" t="s">
        <v>393</v>
      </c>
      <c r="F155" s="214" t="s">
        <v>1052</v>
      </c>
      <c r="G155" s="217">
        <v>305.39999999999998</v>
      </c>
    </row>
    <row r="156" spans="1:7" s="9" customFormat="1" ht="30">
      <c r="A156" s="213" t="s">
        <v>27</v>
      </c>
      <c r="B156" s="214">
        <v>8</v>
      </c>
      <c r="C156" s="215">
        <v>7</v>
      </c>
      <c r="D156" s="215">
        <v>2</v>
      </c>
      <c r="E156" s="216" t="s">
        <v>393</v>
      </c>
      <c r="F156" s="214" t="s">
        <v>5</v>
      </c>
      <c r="G156" s="217">
        <v>305.39999999999998</v>
      </c>
    </row>
    <row r="157" spans="1:7" s="2" customFormat="1">
      <c r="A157" s="213" t="s">
        <v>26</v>
      </c>
      <c r="B157" s="214">
        <v>8</v>
      </c>
      <c r="C157" s="215">
        <v>7</v>
      </c>
      <c r="D157" s="215">
        <v>2</v>
      </c>
      <c r="E157" s="216" t="s">
        <v>393</v>
      </c>
      <c r="F157" s="214" t="s">
        <v>6</v>
      </c>
      <c r="G157" s="217">
        <v>258.5</v>
      </c>
    </row>
    <row r="158" spans="1:7" s="2" customFormat="1">
      <c r="A158" s="213" t="s">
        <v>41</v>
      </c>
      <c r="B158" s="214">
        <v>8</v>
      </c>
      <c r="C158" s="215">
        <v>7</v>
      </c>
      <c r="D158" s="215">
        <v>2</v>
      </c>
      <c r="E158" s="216" t="s">
        <v>393</v>
      </c>
      <c r="F158" s="214" t="s">
        <v>40</v>
      </c>
      <c r="G158" s="217">
        <v>46.9</v>
      </c>
    </row>
    <row r="159" spans="1:7" s="2" customFormat="1" ht="30">
      <c r="A159" s="213" t="s">
        <v>44</v>
      </c>
      <c r="B159" s="214">
        <v>8</v>
      </c>
      <c r="C159" s="215">
        <v>7</v>
      </c>
      <c r="D159" s="215">
        <v>2</v>
      </c>
      <c r="E159" s="216" t="s">
        <v>190</v>
      </c>
      <c r="F159" s="214" t="s">
        <v>1052</v>
      </c>
      <c r="G159" s="217">
        <v>2700</v>
      </c>
    </row>
    <row r="160" spans="1:7" s="9" customFormat="1" ht="17.25" customHeight="1">
      <c r="A160" s="213" t="s">
        <v>65</v>
      </c>
      <c r="B160" s="214">
        <v>8</v>
      </c>
      <c r="C160" s="215">
        <v>7</v>
      </c>
      <c r="D160" s="215">
        <v>2</v>
      </c>
      <c r="E160" s="216" t="s">
        <v>191</v>
      </c>
      <c r="F160" s="214" t="s">
        <v>1052</v>
      </c>
      <c r="G160" s="217">
        <v>2700</v>
      </c>
    </row>
    <row r="161" spans="1:7" s="2" customFormat="1" ht="45">
      <c r="A161" s="213" t="s">
        <v>192</v>
      </c>
      <c r="B161" s="214">
        <v>8</v>
      </c>
      <c r="C161" s="215">
        <v>7</v>
      </c>
      <c r="D161" s="215">
        <v>2</v>
      </c>
      <c r="E161" s="216" t="s">
        <v>193</v>
      </c>
      <c r="F161" s="214" t="s">
        <v>1052</v>
      </c>
      <c r="G161" s="217">
        <v>2700</v>
      </c>
    </row>
    <row r="162" spans="1:7" s="9" customFormat="1">
      <c r="A162" s="213" t="s">
        <v>494</v>
      </c>
      <c r="B162" s="214">
        <v>8</v>
      </c>
      <c r="C162" s="215">
        <v>7</v>
      </c>
      <c r="D162" s="215">
        <v>2</v>
      </c>
      <c r="E162" s="216" t="s">
        <v>394</v>
      </c>
      <c r="F162" s="214" t="s">
        <v>1052</v>
      </c>
      <c r="G162" s="217">
        <v>2700</v>
      </c>
    </row>
    <row r="163" spans="1:7" s="9" customFormat="1" ht="30">
      <c r="A163" s="213" t="s">
        <v>27</v>
      </c>
      <c r="B163" s="214">
        <v>8</v>
      </c>
      <c r="C163" s="215">
        <v>7</v>
      </c>
      <c r="D163" s="215">
        <v>2</v>
      </c>
      <c r="E163" s="216" t="s">
        <v>394</v>
      </c>
      <c r="F163" s="214" t="s">
        <v>5</v>
      </c>
      <c r="G163" s="217">
        <v>2700</v>
      </c>
    </row>
    <row r="164" spans="1:7" s="9" customFormat="1">
      <c r="A164" s="213" t="s">
        <v>26</v>
      </c>
      <c r="B164" s="214">
        <v>8</v>
      </c>
      <c r="C164" s="215">
        <v>7</v>
      </c>
      <c r="D164" s="215">
        <v>2</v>
      </c>
      <c r="E164" s="216" t="s">
        <v>394</v>
      </c>
      <c r="F164" s="214" t="s">
        <v>6</v>
      </c>
      <c r="G164" s="217">
        <v>2700</v>
      </c>
    </row>
    <row r="165" spans="1:7" s="2" customFormat="1" ht="30">
      <c r="A165" s="213" t="s">
        <v>23</v>
      </c>
      <c r="B165" s="214">
        <v>8</v>
      </c>
      <c r="C165" s="215">
        <v>7</v>
      </c>
      <c r="D165" s="215">
        <v>2</v>
      </c>
      <c r="E165" s="216" t="s">
        <v>198</v>
      </c>
      <c r="F165" s="214" t="s">
        <v>1052</v>
      </c>
      <c r="G165" s="217">
        <v>722715.1</v>
      </c>
    </row>
    <row r="166" spans="1:7" s="9" customFormat="1">
      <c r="A166" s="213" t="s">
        <v>50</v>
      </c>
      <c r="B166" s="214">
        <v>8</v>
      </c>
      <c r="C166" s="215">
        <v>7</v>
      </c>
      <c r="D166" s="215">
        <v>2</v>
      </c>
      <c r="E166" s="216" t="s">
        <v>199</v>
      </c>
      <c r="F166" s="214" t="s">
        <v>1052</v>
      </c>
      <c r="G166" s="217">
        <v>704566.7</v>
      </c>
    </row>
    <row r="167" spans="1:7" s="2" customFormat="1" ht="30">
      <c r="A167" s="213" t="s">
        <v>200</v>
      </c>
      <c r="B167" s="214">
        <v>8</v>
      </c>
      <c r="C167" s="215">
        <v>7</v>
      </c>
      <c r="D167" s="215">
        <v>2</v>
      </c>
      <c r="E167" s="216" t="s">
        <v>201</v>
      </c>
      <c r="F167" s="214" t="s">
        <v>1052</v>
      </c>
      <c r="G167" s="217">
        <v>679309.2</v>
      </c>
    </row>
    <row r="168" spans="1:7" s="9" customFormat="1">
      <c r="A168" s="213" t="s">
        <v>64</v>
      </c>
      <c r="B168" s="214">
        <v>8</v>
      </c>
      <c r="C168" s="215">
        <v>7</v>
      </c>
      <c r="D168" s="215">
        <v>2</v>
      </c>
      <c r="E168" s="216" t="s">
        <v>1060</v>
      </c>
      <c r="F168" s="214" t="s">
        <v>1052</v>
      </c>
      <c r="G168" s="217">
        <v>9211</v>
      </c>
    </row>
    <row r="169" spans="1:7" s="9" customFormat="1" ht="30">
      <c r="A169" s="213" t="s">
        <v>27</v>
      </c>
      <c r="B169" s="214">
        <v>8</v>
      </c>
      <c r="C169" s="215">
        <v>7</v>
      </c>
      <c r="D169" s="215">
        <v>2</v>
      </c>
      <c r="E169" s="216" t="s">
        <v>1060</v>
      </c>
      <c r="F169" s="214" t="s">
        <v>5</v>
      </c>
      <c r="G169" s="217">
        <v>9211</v>
      </c>
    </row>
    <row r="170" spans="1:7" s="2" customFormat="1">
      <c r="A170" s="213" t="s">
        <v>26</v>
      </c>
      <c r="B170" s="214">
        <v>8</v>
      </c>
      <c r="C170" s="215">
        <v>7</v>
      </c>
      <c r="D170" s="215">
        <v>2</v>
      </c>
      <c r="E170" s="216" t="s">
        <v>1060</v>
      </c>
      <c r="F170" s="214" t="s">
        <v>6</v>
      </c>
      <c r="G170" s="217">
        <v>9211</v>
      </c>
    </row>
    <row r="171" spans="1:7" s="9" customFormat="1">
      <c r="A171" s="213" t="s">
        <v>501</v>
      </c>
      <c r="B171" s="214">
        <v>8</v>
      </c>
      <c r="C171" s="215">
        <v>7</v>
      </c>
      <c r="D171" s="215">
        <v>2</v>
      </c>
      <c r="E171" s="216" t="s">
        <v>403</v>
      </c>
      <c r="F171" s="214" t="s">
        <v>1052</v>
      </c>
      <c r="G171" s="217">
        <v>2890.9</v>
      </c>
    </row>
    <row r="172" spans="1:7" s="9" customFormat="1" ht="30">
      <c r="A172" s="213" t="s">
        <v>27</v>
      </c>
      <c r="B172" s="214">
        <v>8</v>
      </c>
      <c r="C172" s="215">
        <v>7</v>
      </c>
      <c r="D172" s="215">
        <v>2</v>
      </c>
      <c r="E172" s="216" t="s">
        <v>403</v>
      </c>
      <c r="F172" s="214" t="s">
        <v>5</v>
      </c>
      <c r="G172" s="217">
        <v>2890.9</v>
      </c>
    </row>
    <row r="173" spans="1:7" s="2" customFormat="1">
      <c r="A173" s="213" t="s">
        <v>41</v>
      </c>
      <c r="B173" s="214">
        <v>8</v>
      </c>
      <c r="C173" s="215">
        <v>7</v>
      </c>
      <c r="D173" s="215">
        <v>2</v>
      </c>
      <c r="E173" s="216" t="s">
        <v>403</v>
      </c>
      <c r="F173" s="214" t="s">
        <v>40</v>
      </c>
      <c r="G173" s="217">
        <v>2890.9</v>
      </c>
    </row>
    <row r="174" spans="1:7" s="9" customFormat="1">
      <c r="A174" s="213" t="s">
        <v>35</v>
      </c>
      <c r="B174" s="214">
        <v>8</v>
      </c>
      <c r="C174" s="215">
        <v>7</v>
      </c>
      <c r="D174" s="215">
        <v>2</v>
      </c>
      <c r="E174" s="216" t="s">
        <v>404</v>
      </c>
      <c r="F174" s="214" t="s">
        <v>1052</v>
      </c>
      <c r="G174" s="217">
        <v>70809.8</v>
      </c>
    </row>
    <row r="175" spans="1:7" s="2" customFormat="1" ht="30">
      <c r="A175" s="213" t="s">
        <v>27</v>
      </c>
      <c r="B175" s="214">
        <v>8</v>
      </c>
      <c r="C175" s="215">
        <v>7</v>
      </c>
      <c r="D175" s="215">
        <v>2</v>
      </c>
      <c r="E175" s="216" t="s">
        <v>404</v>
      </c>
      <c r="F175" s="214" t="s">
        <v>5</v>
      </c>
      <c r="G175" s="217">
        <v>70809.8</v>
      </c>
    </row>
    <row r="176" spans="1:7" s="9" customFormat="1">
      <c r="A176" s="213" t="s">
        <v>26</v>
      </c>
      <c r="B176" s="214">
        <v>8</v>
      </c>
      <c r="C176" s="215">
        <v>7</v>
      </c>
      <c r="D176" s="215">
        <v>2</v>
      </c>
      <c r="E176" s="216" t="s">
        <v>404</v>
      </c>
      <c r="F176" s="214" t="s">
        <v>6</v>
      </c>
      <c r="G176" s="217">
        <v>54033.9</v>
      </c>
    </row>
    <row r="177" spans="1:7" s="2" customFormat="1">
      <c r="A177" s="213" t="s">
        <v>41</v>
      </c>
      <c r="B177" s="214">
        <v>8</v>
      </c>
      <c r="C177" s="215">
        <v>7</v>
      </c>
      <c r="D177" s="215">
        <v>2</v>
      </c>
      <c r="E177" s="216" t="s">
        <v>404</v>
      </c>
      <c r="F177" s="214" t="s">
        <v>40</v>
      </c>
      <c r="G177" s="217">
        <v>16775.900000000001</v>
      </c>
    </row>
    <row r="178" spans="1:7" s="9" customFormat="1" ht="30">
      <c r="A178" s="213" t="s">
        <v>1044</v>
      </c>
      <c r="B178" s="214">
        <v>8</v>
      </c>
      <c r="C178" s="215">
        <v>7</v>
      </c>
      <c r="D178" s="215">
        <v>2</v>
      </c>
      <c r="E178" s="216" t="s">
        <v>1061</v>
      </c>
      <c r="F178" s="214" t="s">
        <v>1052</v>
      </c>
      <c r="G178" s="217">
        <v>3260</v>
      </c>
    </row>
    <row r="179" spans="1:7" s="2" customFormat="1" ht="30">
      <c r="A179" s="213" t="s">
        <v>27</v>
      </c>
      <c r="B179" s="214">
        <v>8</v>
      </c>
      <c r="C179" s="215">
        <v>7</v>
      </c>
      <c r="D179" s="215">
        <v>2</v>
      </c>
      <c r="E179" s="216" t="s">
        <v>1061</v>
      </c>
      <c r="F179" s="214" t="s">
        <v>5</v>
      </c>
      <c r="G179" s="217">
        <v>3260</v>
      </c>
    </row>
    <row r="180" spans="1:7" s="9" customFormat="1" ht="29.45" customHeight="1">
      <c r="A180" s="213" t="s">
        <v>26</v>
      </c>
      <c r="B180" s="214">
        <v>8</v>
      </c>
      <c r="C180" s="215">
        <v>7</v>
      </c>
      <c r="D180" s="215">
        <v>2</v>
      </c>
      <c r="E180" s="216" t="s">
        <v>1061</v>
      </c>
      <c r="F180" s="214" t="s">
        <v>6</v>
      </c>
      <c r="G180" s="217">
        <v>3260</v>
      </c>
    </row>
    <row r="181" spans="1:7" s="9" customFormat="1">
      <c r="A181" s="213" t="s">
        <v>405</v>
      </c>
      <c r="B181" s="214">
        <v>8</v>
      </c>
      <c r="C181" s="215">
        <v>7</v>
      </c>
      <c r="D181" s="215">
        <v>2</v>
      </c>
      <c r="E181" s="216" t="s">
        <v>406</v>
      </c>
      <c r="F181" s="214" t="s">
        <v>1052</v>
      </c>
      <c r="G181" s="217">
        <v>3000</v>
      </c>
    </row>
    <row r="182" spans="1:7" s="2" customFormat="1" ht="30">
      <c r="A182" s="213" t="s">
        <v>27</v>
      </c>
      <c r="B182" s="214">
        <v>8</v>
      </c>
      <c r="C182" s="215">
        <v>7</v>
      </c>
      <c r="D182" s="215">
        <v>2</v>
      </c>
      <c r="E182" s="216" t="s">
        <v>406</v>
      </c>
      <c r="F182" s="214" t="s">
        <v>5</v>
      </c>
      <c r="G182" s="217">
        <v>3000</v>
      </c>
    </row>
    <row r="183" spans="1:7" s="9" customFormat="1">
      <c r="A183" s="213" t="s">
        <v>26</v>
      </c>
      <c r="B183" s="214">
        <v>8</v>
      </c>
      <c r="C183" s="215">
        <v>7</v>
      </c>
      <c r="D183" s="215">
        <v>2</v>
      </c>
      <c r="E183" s="216" t="s">
        <v>406</v>
      </c>
      <c r="F183" s="214" t="s">
        <v>6</v>
      </c>
      <c r="G183" s="217">
        <v>1270</v>
      </c>
    </row>
    <row r="184" spans="1:7" s="9" customFormat="1" ht="30" customHeight="1">
      <c r="A184" s="213" t="s">
        <v>41</v>
      </c>
      <c r="B184" s="214">
        <v>8</v>
      </c>
      <c r="C184" s="215">
        <v>7</v>
      </c>
      <c r="D184" s="215">
        <v>2</v>
      </c>
      <c r="E184" s="216" t="s">
        <v>406</v>
      </c>
      <c r="F184" s="214" t="s">
        <v>40</v>
      </c>
      <c r="G184" s="217">
        <v>1730</v>
      </c>
    </row>
    <row r="185" spans="1:7" s="2" customFormat="1" ht="90">
      <c r="A185" s="213" t="s">
        <v>63</v>
      </c>
      <c r="B185" s="214">
        <v>8</v>
      </c>
      <c r="C185" s="215">
        <v>7</v>
      </c>
      <c r="D185" s="215">
        <v>2</v>
      </c>
      <c r="E185" s="216" t="s">
        <v>407</v>
      </c>
      <c r="F185" s="214" t="s">
        <v>1052</v>
      </c>
      <c r="G185" s="217">
        <v>554395</v>
      </c>
    </row>
    <row r="186" spans="1:7" s="9" customFormat="1" ht="30">
      <c r="A186" s="213" t="s">
        <v>27</v>
      </c>
      <c r="B186" s="214">
        <v>8</v>
      </c>
      <c r="C186" s="215">
        <v>7</v>
      </c>
      <c r="D186" s="215">
        <v>2</v>
      </c>
      <c r="E186" s="216" t="s">
        <v>407</v>
      </c>
      <c r="F186" s="214" t="s">
        <v>5</v>
      </c>
      <c r="G186" s="217">
        <v>554395</v>
      </c>
    </row>
    <row r="187" spans="1:7" s="9" customFormat="1">
      <c r="A187" s="213" t="s">
        <v>26</v>
      </c>
      <c r="B187" s="214">
        <v>8</v>
      </c>
      <c r="C187" s="215">
        <v>7</v>
      </c>
      <c r="D187" s="215">
        <v>2</v>
      </c>
      <c r="E187" s="216" t="s">
        <v>407</v>
      </c>
      <c r="F187" s="214" t="s">
        <v>6</v>
      </c>
      <c r="G187" s="217">
        <v>451659</v>
      </c>
    </row>
    <row r="188" spans="1:7" s="9" customFormat="1">
      <c r="A188" s="213" t="s">
        <v>41</v>
      </c>
      <c r="B188" s="214">
        <v>8</v>
      </c>
      <c r="C188" s="215">
        <v>7</v>
      </c>
      <c r="D188" s="215">
        <v>2</v>
      </c>
      <c r="E188" s="216" t="s">
        <v>407</v>
      </c>
      <c r="F188" s="214" t="s">
        <v>40</v>
      </c>
      <c r="G188" s="217">
        <v>102736</v>
      </c>
    </row>
    <row r="189" spans="1:7" s="2" customFormat="1" ht="60">
      <c r="A189" s="213" t="s">
        <v>62</v>
      </c>
      <c r="B189" s="214">
        <v>8</v>
      </c>
      <c r="C189" s="215">
        <v>7</v>
      </c>
      <c r="D189" s="215">
        <v>2</v>
      </c>
      <c r="E189" s="216" t="s">
        <v>408</v>
      </c>
      <c r="F189" s="214" t="s">
        <v>1052</v>
      </c>
      <c r="G189" s="217">
        <v>29819</v>
      </c>
    </row>
    <row r="190" spans="1:7" s="2" customFormat="1" ht="30">
      <c r="A190" s="213" t="s">
        <v>27</v>
      </c>
      <c r="B190" s="214">
        <v>8</v>
      </c>
      <c r="C190" s="215">
        <v>7</v>
      </c>
      <c r="D190" s="215">
        <v>2</v>
      </c>
      <c r="E190" s="216" t="s">
        <v>408</v>
      </c>
      <c r="F190" s="214" t="s">
        <v>5</v>
      </c>
      <c r="G190" s="217">
        <v>29819</v>
      </c>
    </row>
    <row r="191" spans="1:7" s="9" customFormat="1">
      <c r="A191" s="213" t="s">
        <v>26</v>
      </c>
      <c r="B191" s="214">
        <v>8</v>
      </c>
      <c r="C191" s="215">
        <v>7</v>
      </c>
      <c r="D191" s="215">
        <v>2</v>
      </c>
      <c r="E191" s="216" t="s">
        <v>408</v>
      </c>
      <c r="F191" s="214" t="s">
        <v>6</v>
      </c>
      <c r="G191" s="217">
        <v>23542.6</v>
      </c>
    </row>
    <row r="192" spans="1:7" s="9" customFormat="1">
      <c r="A192" s="213" t="s">
        <v>41</v>
      </c>
      <c r="B192" s="214">
        <v>8</v>
      </c>
      <c r="C192" s="215">
        <v>7</v>
      </c>
      <c r="D192" s="215">
        <v>2</v>
      </c>
      <c r="E192" s="216" t="s">
        <v>408</v>
      </c>
      <c r="F192" s="214" t="s">
        <v>40</v>
      </c>
      <c r="G192" s="217">
        <v>6276.4</v>
      </c>
    </row>
    <row r="193" spans="1:7" s="9" customFormat="1" ht="45">
      <c r="A193" s="213" t="s">
        <v>61</v>
      </c>
      <c r="B193" s="214">
        <v>8</v>
      </c>
      <c r="C193" s="215">
        <v>7</v>
      </c>
      <c r="D193" s="215">
        <v>2</v>
      </c>
      <c r="E193" s="216" t="s">
        <v>409</v>
      </c>
      <c r="F193" s="214" t="s">
        <v>1052</v>
      </c>
      <c r="G193" s="217">
        <v>1234</v>
      </c>
    </row>
    <row r="194" spans="1:7" s="2" customFormat="1" ht="30">
      <c r="A194" s="213" t="s">
        <v>27</v>
      </c>
      <c r="B194" s="214">
        <v>8</v>
      </c>
      <c r="C194" s="215">
        <v>7</v>
      </c>
      <c r="D194" s="215">
        <v>2</v>
      </c>
      <c r="E194" s="216" t="s">
        <v>409</v>
      </c>
      <c r="F194" s="214" t="s">
        <v>5</v>
      </c>
      <c r="G194" s="217">
        <v>1234</v>
      </c>
    </row>
    <row r="195" spans="1:7" s="2" customFormat="1">
      <c r="A195" s="213" t="s">
        <v>26</v>
      </c>
      <c r="B195" s="214">
        <v>8</v>
      </c>
      <c r="C195" s="215">
        <v>7</v>
      </c>
      <c r="D195" s="215">
        <v>2</v>
      </c>
      <c r="E195" s="216" t="s">
        <v>409</v>
      </c>
      <c r="F195" s="214" t="s">
        <v>6</v>
      </c>
      <c r="G195" s="217">
        <v>1064</v>
      </c>
    </row>
    <row r="196" spans="1:7" s="9" customFormat="1">
      <c r="A196" s="213" t="s">
        <v>41</v>
      </c>
      <c r="B196" s="214">
        <v>8</v>
      </c>
      <c r="C196" s="215">
        <v>7</v>
      </c>
      <c r="D196" s="215">
        <v>2</v>
      </c>
      <c r="E196" s="216" t="s">
        <v>409</v>
      </c>
      <c r="F196" s="214" t="s">
        <v>40</v>
      </c>
      <c r="G196" s="217">
        <v>170</v>
      </c>
    </row>
    <row r="197" spans="1:7" s="9" customFormat="1" ht="30">
      <c r="A197" s="213" t="s">
        <v>499</v>
      </c>
      <c r="B197" s="214">
        <v>8</v>
      </c>
      <c r="C197" s="215">
        <v>7</v>
      </c>
      <c r="D197" s="215">
        <v>2</v>
      </c>
      <c r="E197" s="216" t="s">
        <v>410</v>
      </c>
      <c r="F197" s="214" t="s">
        <v>1052</v>
      </c>
      <c r="G197" s="217">
        <v>2176</v>
      </c>
    </row>
    <row r="198" spans="1:7" s="9" customFormat="1" ht="30">
      <c r="A198" s="213" t="s">
        <v>27</v>
      </c>
      <c r="B198" s="214">
        <v>8</v>
      </c>
      <c r="C198" s="215">
        <v>7</v>
      </c>
      <c r="D198" s="215">
        <v>2</v>
      </c>
      <c r="E198" s="216" t="s">
        <v>410</v>
      </c>
      <c r="F198" s="214" t="s">
        <v>5</v>
      </c>
      <c r="G198" s="217">
        <v>2176</v>
      </c>
    </row>
    <row r="199" spans="1:7" s="2" customFormat="1">
      <c r="A199" s="213" t="s">
        <v>26</v>
      </c>
      <c r="B199" s="214">
        <v>8</v>
      </c>
      <c r="C199" s="215">
        <v>7</v>
      </c>
      <c r="D199" s="215">
        <v>2</v>
      </c>
      <c r="E199" s="216" t="s">
        <v>410</v>
      </c>
      <c r="F199" s="214" t="s">
        <v>6</v>
      </c>
      <c r="G199" s="217">
        <v>1740</v>
      </c>
    </row>
    <row r="200" spans="1:7" s="2" customFormat="1">
      <c r="A200" s="213" t="s">
        <v>41</v>
      </c>
      <c r="B200" s="214">
        <v>8</v>
      </c>
      <c r="C200" s="215">
        <v>7</v>
      </c>
      <c r="D200" s="215">
        <v>2</v>
      </c>
      <c r="E200" s="216" t="s">
        <v>410</v>
      </c>
      <c r="F200" s="214" t="s">
        <v>40</v>
      </c>
      <c r="G200" s="217">
        <v>436</v>
      </c>
    </row>
    <row r="201" spans="1:7" s="2" customFormat="1" ht="45">
      <c r="A201" s="213" t="s">
        <v>1045</v>
      </c>
      <c r="B201" s="214">
        <v>8</v>
      </c>
      <c r="C201" s="215">
        <v>7</v>
      </c>
      <c r="D201" s="215">
        <v>2</v>
      </c>
      <c r="E201" s="216" t="s">
        <v>1062</v>
      </c>
      <c r="F201" s="214" t="s">
        <v>1052</v>
      </c>
      <c r="G201" s="217">
        <v>337.5</v>
      </c>
    </row>
    <row r="202" spans="1:7" s="9" customFormat="1" ht="30">
      <c r="A202" s="213" t="s">
        <v>27</v>
      </c>
      <c r="B202" s="214">
        <v>8</v>
      </c>
      <c r="C202" s="215">
        <v>7</v>
      </c>
      <c r="D202" s="215">
        <v>2</v>
      </c>
      <c r="E202" s="216" t="s">
        <v>1062</v>
      </c>
      <c r="F202" s="214" t="s">
        <v>5</v>
      </c>
      <c r="G202" s="217">
        <v>337.5</v>
      </c>
    </row>
    <row r="203" spans="1:7" s="2" customFormat="1">
      <c r="A203" s="213" t="s">
        <v>26</v>
      </c>
      <c r="B203" s="214">
        <v>8</v>
      </c>
      <c r="C203" s="215">
        <v>7</v>
      </c>
      <c r="D203" s="215">
        <v>2</v>
      </c>
      <c r="E203" s="216" t="s">
        <v>1062</v>
      </c>
      <c r="F203" s="214" t="s">
        <v>6</v>
      </c>
      <c r="G203" s="217">
        <v>337.5</v>
      </c>
    </row>
    <row r="204" spans="1:7" s="9" customFormat="1" ht="30">
      <c r="A204" s="213" t="s">
        <v>532</v>
      </c>
      <c r="B204" s="214">
        <v>8</v>
      </c>
      <c r="C204" s="215">
        <v>7</v>
      </c>
      <c r="D204" s="215">
        <v>2</v>
      </c>
      <c r="E204" s="216" t="s">
        <v>533</v>
      </c>
      <c r="F204" s="214" t="s">
        <v>1052</v>
      </c>
      <c r="G204" s="217">
        <v>2176</v>
      </c>
    </row>
    <row r="205" spans="1:7" s="9" customFormat="1" ht="30">
      <c r="A205" s="213" t="s">
        <v>27</v>
      </c>
      <c r="B205" s="214">
        <v>8</v>
      </c>
      <c r="C205" s="215">
        <v>7</v>
      </c>
      <c r="D205" s="215">
        <v>2</v>
      </c>
      <c r="E205" s="216" t="s">
        <v>533</v>
      </c>
      <c r="F205" s="214" t="s">
        <v>5</v>
      </c>
      <c r="G205" s="217">
        <v>2176</v>
      </c>
    </row>
    <row r="206" spans="1:7" s="9" customFormat="1">
      <c r="A206" s="213" t="s">
        <v>26</v>
      </c>
      <c r="B206" s="214">
        <v>8</v>
      </c>
      <c r="C206" s="215">
        <v>7</v>
      </c>
      <c r="D206" s="215">
        <v>2</v>
      </c>
      <c r="E206" s="216" t="s">
        <v>533</v>
      </c>
      <c r="F206" s="214" t="s">
        <v>6</v>
      </c>
      <c r="G206" s="217">
        <v>1898</v>
      </c>
    </row>
    <row r="207" spans="1:7" s="9" customFormat="1">
      <c r="A207" s="213" t="s">
        <v>41</v>
      </c>
      <c r="B207" s="214">
        <v>8</v>
      </c>
      <c r="C207" s="215">
        <v>7</v>
      </c>
      <c r="D207" s="215">
        <v>2</v>
      </c>
      <c r="E207" s="216" t="s">
        <v>533</v>
      </c>
      <c r="F207" s="214" t="s">
        <v>40</v>
      </c>
      <c r="G207" s="217">
        <v>278</v>
      </c>
    </row>
    <row r="208" spans="1:7" s="9" customFormat="1" ht="30">
      <c r="A208" s="213" t="s">
        <v>1027</v>
      </c>
      <c r="B208" s="214">
        <v>8</v>
      </c>
      <c r="C208" s="215">
        <v>7</v>
      </c>
      <c r="D208" s="215">
        <v>2</v>
      </c>
      <c r="E208" s="216" t="s">
        <v>1033</v>
      </c>
      <c r="F208" s="214" t="s">
        <v>1052</v>
      </c>
      <c r="G208" s="217">
        <v>25257.5</v>
      </c>
    </row>
    <row r="209" spans="1:7" s="2" customFormat="1" ht="30">
      <c r="A209" s="213" t="s">
        <v>1028</v>
      </c>
      <c r="B209" s="214">
        <v>8</v>
      </c>
      <c r="C209" s="215">
        <v>7</v>
      </c>
      <c r="D209" s="215">
        <v>2</v>
      </c>
      <c r="E209" s="216" t="s">
        <v>1034</v>
      </c>
      <c r="F209" s="214" t="s">
        <v>1052</v>
      </c>
      <c r="G209" s="217">
        <v>23994.6</v>
      </c>
    </row>
    <row r="210" spans="1:7" s="2" customFormat="1">
      <c r="A210" s="213" t="s">
        <v>85</v>
      </c>
      <c r="B210" s="214">
        <v>8</v>
      </c>
      <c r="C210" s="215">
        <v>7</v>
      </c>
      <c r="D210" s="215">
        <v>2</v>
      </c>
      <c r="E210" s="216" t="s">
        <v>1034</v>
      </c>
      <c r="F210" s="214" t="s">
        <v>84</v>
      </c>
      <c r="G210" s="217">
        <v>23994.6</v>
      </c>
    </row>
    <row r="211" spans="1:7" s="9" customFormat="1" ht="60">
      <c r="A211" s="213" t="s">
        <v>1029</v>
      </c>
      <c r="B211" s="214">
        <v>8</v>
      </c>
      <c r="C211" s="215">
        <v>7</v>
      </c>
      <c r="D211" s="215">
        <v>2</v>
      </c>
      <c r="E211" s="216" t="s">
        <v>1034</v>
      </c>
      <c r="F211" s="214" t="s">
        <v>1030</v>
      </c>
      <c r="G211" s="217">
        <v>23994.6</v>
      </c>
    </row>
    <row r="212" spans="1:7" s="2" customFormat="1" ht="30">
      <c r="A212" s="213" t="s">
        <v>1031</v>
      </c>
      <c r="B212" s="214">
        <v>8</v>
      </c>
      <c r="C212" s="215">
        <v>7</v>
      </c>
      <c r="D212" s="215">
        <v>2</v>
      </c>
      <c r="E212" s="216" t="s">
        <v>1035</v>
      </c>
      <c r="F212" s="214" t="s">
        <v>1052</v>
      </c>
      <c r="G212" s="217">
        <v>1262.9000000000001</v>
      </c>
    </row>
    <row r="213" spans="1:7" s="2" customFormat="1">
      <c r="A213" s="213" t="s">
        <v>85</v>
      </c>
      <c r="B213" s="214">
        <v>8</v>
      </c>
      <c r="C213" s="215">
        <v>7</v>
      </c>
      <c r="D213" s="215">
        <v>2</v>
      </c>
      <c r="E213" s="216" t="s">
        <v>1035</v>
      </c>
      <c r="F213" s="214" t="s">
        <v>84</v>
      </c>
      <c r="G213" s="217">
        <v>1262.9000000000001</v>
      </c>
    </row>
    <row r="214" spans="1:7" s="2" customFormat="1" ht="60">
      <c r="A214" s="213" t="s">
        <v>1029</v>
      </c>
      <c r="B214" s="214">
        <v>8</v>
      </c>
      <c r="C214" s="215">
        <v>7</v>
      </c>
      <c r="D214" s="215">
        <v>2</v>
      </c>
      <c r="E214" s="216" t="s">
        <v>1035</v>
      </c>
      <c r="F214" s="214" t="s">
        <v>1030</v>
      </c>
      <c r="G214" s="217">
        <v>1262.9000000000001</v>
      </c>
    </row>
    <row r="215" spans="1:7" s="2" customFormat="1" ht="30">
      <c r="A215" s="213" t="s">
        <v>42</v>
      </c>
      <c r="B215" s="214">
        <v>8</v>
      </c>
      <c r="C215" s="215">
        <v>7</v>
      </c>
      <c r="D215" s="215">
        <v>2</v>
      </c>
      <c r="E215" s="216" t="s">
        <v>411</v>
      </c>
      <c r="F215" s="214" t="s">
        <v>1052</v>
      </c>
      <c r="G215" s="217">
        <v>17648.400000000001</v>
      </c>
    </row>
    <row r="216" spans="1:7" s="9" customFormat="1" ht="30">
      <c r="A216" s="213" t="s">
        <v>415</v>
      </c>
      <c r="B216" s="214">
        <v>8</v>
      </c>
      <c r="C216" s="215">
        <v>7</v>
      </c>
      <c r="D216" s="215">
        <v>2</v>
      </c>
      <c r="E216" s="216" t="s">
        <v>416</v>
      </c>
      <c r="F216" s="214" t="s">
        <v>1052</v>
      </c>
      <c r="G216" s="217">
        <v>17648.400000000001</v>
      </c>
    </row>
    <row r="217" spans="1:7" s="9" customFormat="1">
      <c r="A217" s="213" t="s">
        <v>501</v>
      </c>
      <c r="B217" s="214">
        <v>8</v>
      </c>
      <c r="C217" s="215">
        <v>7</v>
      </c>
      <c r="D217" s="215">
        <v>2</v>
      </c>
      <c r="E217" s="216" t="s">
        <v>417</v>
      </c>
      <c r="F217" s="214" t="s">
        <v>1052</v>
      </c>
      <c r="G217" s="217">
        <v>5230</v>
      </c>
    </row>
    <row r="218" spans="1:7" s="2" customFormat="1" ht="30">
      <c r="A218" s="213" t="s">
        <v>27</v>
      </c>
      <c r="B218" s="214">
        <v>8</v>
      </c>
      <c r="C218" s="215">
        <v>7</v>
      </c>
      <c r="D218" s="215">
        <v>2</v>
      </c>
      <c r="E218" s="216" t="s">
        <v>417</v>
      </c>
      <c r="F218" s="214" t="s">
        <v>5</v>
      </c>
      <c r="G218" s="217">
        <v>5230</v>
      </c>
    </row>
    <row r="219" spans="1:7" s="2" customFormat="1">
      <c r="A219" s="213" t="s">
        <v>41</v>
      </c>
      <c r="B219" s="214">
        <v>8</v>
      </c>
      <c r="C219" s="215">
        <v>7</v>
      </c>
      <c r="D219" s="215">
        <v>2</v>
      </c>
      <c r="E219" s="216" t="s">
        <v>417</v>
      </c>
      <c r="F219" s="214" t="s">
        <v>40</v>
      </c>
      <c r="G219" s="217">
        <v>5230</v>
      </c>
    </row>
    <row r="220" spans="1:7" s="9" customFormat="1">
      <c r="A220" s="213" t="s">
        <v>35</v>
      </c>
      <c r="B220" s="214">
        <v>8</v>
      </c>
      <c r="C220" s="215">
        <v>7</v>
      </c>
      <c r="D220" s="215">
        <v>2</v>
      </c>
      <c r="E220" s="216" t="s">
        <v>418</v>
      </c>
      <c r="F220" s="214" t="s">
        <v>1052</v>
      </c>
      <c r="G220" s="217">
        <v>2385.4</v>
      </c>
    </row>
    <row r="221" spans="1:7" s="2" customFormat="1" ht="30">
      <c r="A221" s="213" t="s">
        <v>27</v>
      </c>
      <c r="B221" s="214">
        <v>8</v>
      </c>
      <c r="C221" s="215">
        <v>7</v>
      </c>
      <c r="D221" s="215">
        <v>2</v>
      </c>
      <c r="E221" s="216" t="s">
        <v>418</v>
      </c>
      <c r="F221" s="214" t="s">
        <v>5</v>
      </c>
      <c r="G221" s="217">
        <v>2385.4</v>
      </c>
    </row>
    <row r="222" spans="1:7" s="9" customFormat="1">
      <c r="A222" s="213" t="s">
        <v>41</v>
      </c>
      <c r="B222" s="214">
        <v>8</v>
      </c>
      <c r="C222" s="215">
        <v>7</v>
      </c>
      <c r="D222" s="215">
        <v>2</v>
      </c>
      <c r="E222" s="216" t="s">
        <v>418</v>
      </c>
      <c r="F222" s="214" t="s">
        <v>40</v>
      </c>
      <c r="G222" s="217">
        <v>2385.4</v>
      </c>
    </row>
    <row r="223" spans="1:7" s="9" customFormat="1">
      <c r="A223" s="213" t="s">
        <v>60</v>
      </c>
      <c r="B223" s="214">
        <v>8</v>
      </c>
      <c r="C223" s="215">
        <v>7</v>
      </c>
      <c r="D223" s="215">
        <v>2</v>
      </c>
      <c r="E223" s="216" t="s">
        <v>419</v>
      </c>
      <c r="F223" s="214" t="s">
        <v>1052</v>
      </c>
      <c r="G223" s="217">
        <v>40</v>
      </c>
    </row>
    <row r="224" spans="1:7" s="9" customFormat="1" ht="30">
      <c r="A224" s="213" t="s">
        <v>27</v>
      </c>
      <c r="B224" s="214">
        <v>8</v>
      </c>
      <c r="C224" s="215">
        <v>7</v>
      </c>
      <c r="D224" s="215">
        <v>2</v>
      </c>
      <c r="E224" s="216" t="s">
        <v>419</v>
      </c>
      <c r="F224" s="214" t="s">
        <v>5</v>
      </c>
      <c r="G224" s="217">
        <v>40</v>
      </c>
    </row>
    <row r="225" spans="1:7" s="2" customFormat="1">
      <c r="A225" s="213" t="s">
        <v>41</v>
      </c>
      <c r="B225" s="214">
        <v>8</v>
      </c>
      <c r="C225" s="215">
        <v>7</v>
      </c>
      <c r="D225" s="215">
        <v>2</v>
      </c>
      <c r="E225" s="216" t="s">
        <v>419</v>
      </c>
      <c r="F225" s="214" t="s">
        <v>40</v>
      </c>
      <c r="G225" s="217">
        <v>40</v>
      </c>
    </row>
    <row r="226" spans="1:7" s="2" customFormat="1" ht="45">
      <c r="A226" s="213" t="s">
        <v>59</v>
      </c>
      <c r="B226" s="214">
        <v>8</v>
      </c>
      <c r="C226" s="215">
        <v>7</v>
      </c>
      <c r="D226" s="215">
        <v>2</v>
      </c>
      <c r="E226" s="216" t="s">
        <v>420</v>
      </c>
      <c r="F226" s="214" t="s">
        <v>1052</v>
      </c>
      <c r="G226" s="217">
        <v>9993</v>
      </c>
    </row>
    <row r="227" spans="1:7" s="9" customFormat="1" ht="30">
      <c r="A227" s="213" t="s">
        <v>27</v>
      </c>
      <c r="B227" s="214">
        <v>8</v>
      </c>
      <c r="C227" s="215">
        <v>7</v>
      </c>
      <c r="D227" s="215">
        <v>2</v>
      </c>
      <c r="E227" s="216" t="s">
        <v>420</v>
      </c>
      <c r="F227" s="214" t="s">
        <v>5</v>
      </c>
      <c r="G227" s="217">
        <v>9993</v>
      </c>
    </row>
    <row r="228" spans="1:7" s="2" customFormat="1">
      <c r="A228" s="213" t="s">
        <v>41</v>
      </c>
      <c r="B228" s="214">
        <v>8</v>
      </c>
      <c r="C228" s="215">
        <v>7</v>
      </c>
      <c r="D228" s="215">
        <v>2</v>
      </c>
      <c r="E228" s="216" t="s">
        <v>420</v>
      </c>
      <c r="F228" s="214" t="s">
        <v>40</v>
      </c>
      <c r="G228" s="217">
        <v>9993</v>
      </c>
    </row>
    <row r="229" spans="1:7" s="9" customFormat="1">
      <c r="A229" s="213" t="s">
        <v>49</v>
      </c>
      <c r="B229" s="214">
        <v>8</v>
      </c>
      <c r="C229" s="215">
        <v>7</v>
      </c>
      <c r="D229" s="215">
        <v>2</v>
      </c>
      <c r="E229" s="216" t="s">
        <v>421</v>
      </c>
      <c r="F229" s="214" t="s">
        <v>1052</v>
      </c>
      <c r="G229" s="217">
        <v>500</v>
      </c>
    </row>
    <row r="230" spans="1:7" s="9" customFormat="1" ht="30">
      <c r="A230" s="213" t="s">
        <v>422</v>
      </c>
      <c r="B230" s="214">
        <v>8</v>
      </c>
      <c r="C230" s="215">
        <v>7</v>
      </c>
      <c r="D230" s="215">
        <v>2</v>
      </c>
      <c r="E230" s="216" t="s">
        <v>423</v>
      </c>
      <c r="F230" s="214" t="s">
        <v>1052</v>
      </c>
      <c r="G230" s="217">
        <v>500</v>
      </c>
    </row>
    <row r="231" spans="1:7" s="9" customFormat="1">
      <c r="A231" s="213" t="s">
        <v>179</v>
      </c>
      <c r="B231" s="214">
        <v>8</v>
      </c>
      <c r="C231" s="215">
        <v>7</v>
      </c>
      <c r="D231" s="215">
        <v>2</v>
      </c>
      <c r="E231" s="216" t="s">
        <v>424</v>
      </c>
      <c r="F231" s="214" t="s">
        <v>1052</v>
      </c>
      <c r="G231" s="217">
        <v>500</v>
      </c>
    </row>
    <row r="232" spans="1:7" s="9" customFormat="1">
      <c r="A232" s="213" t="s">
        <v>523</v>
      </c>
      <c r="B232" s="214">
        <v>8</v>
      </c>
      <c r="C232" s="215">
        <v>7</v>
      </c>
      <c r="D232" s="215">
        <v>2</v>
      </c>
      <c r="E232" s="216" t="s">
        <v>424</v>
      </c>
      <c r="F232" s="214" t="s">
        <v>20</v>
      </c>
      <c r="G232" s="217">
        <v>500</v>
      </c>
    </row>
    <row r="233" spans="1:7" s="9" customFormat="1">
      <c r="A233" s="213" t="s">
        <v>36</v>
      </c>
      <c r="B233" s="214">
        <v>8</v>
      </c>
      <c r="C233" s="215">
        <v>7</v>
      </c>
      <c r="D233" s="215">
        <v>2</v>
      </c>
      <c r="E233" s="216" t="s">
        <v>424</v>
      </c>
      <c r="F233" s="214" t="s">
        <v>19</v>
      </c>
      <c r="G233" s="217">
        <v>500</v>
      </c>
    </row>
    <row r="234" spans="1:7" s="9" customFormat="1">
      <c r="A234" s="213" t="s">
        <v>58</v>
      </c>
      <c r="B234" s="214">
        <v>8</v>
      </c>
      <c r="C234" s="215">
        <v>7</v>
      </c>
      <c r="D234" s="215">
        <v>2</v>
      </c>
      <c r="E234" s="216" t="s">
        <v>228</v>
      </c>
      <c r="F234" s="214" t="s">
        <v>1052</v>
      </c>
      <c r="G234" s="217">
        <v>3050</v>
      </c>
    </row>
    <row r="235" spans="1:7" s="2" customFormat="1">
      <c r="A235" s="213" t="s">
        <v>57</v>
      </c>
      <c r="B235" s="214">
        <v>8</v>
      </c>
      <c r="C235" s="215">
        <v>7</v>
      </c>
      <c r="D235" s="215">
        <v>2</v>
      </c>
      <c r="E235" s="216" t="s">
        <v>293</v>
      </c>
      <c r="F235" s="214" t="s">
        <v>1052</v>
      </c>
      <c r="G235" s="217">
        <v>50</v>
      </c>
    </row>
    <row r="236" spans="1:7" s="18" customFormat="1">
      <c r="A236" s="213" t="s">
        <v>425</v>
      </c>
      <c r="B236" s="214">
        <v>8</v>
      </c>
      <c r="C236" s="215">
        <v>7</v>
      </c>
      <c r="D236" s="215">
        <v>2</v>
      </c>
      <c r="E236" s="216" t="s">
        <v>426</v>
      </c>
      <c r="F236" s="214" t="s">
        <v>1052</v>
      </c>
      <c r="G236" s="217">
        <v>50</v>
      </c>
    </row>
    <row r="237" spans="1:7" s="18" customFormat="1">
      <c r="A237" s="213" t="s">
        <v>56</v>
      </c>
      <c r="B237" s="214">
        <v>8</v>
      </c>
      <c r="C237" s="215">
        <v>7</v>
      </c>
      <c r="D237" s="215">
        <v>2</v>
      </c>
      <c r="E237" s="216" t="s">
        <v>427</v>
      </c>
      <c r="F237" s="214" t="s">
        <v>1052</v>
      </c>
      <c r="G237" s="217">
        <v>50</v>
      </c>
    </row>
    <row r="238" spans="1:7" s="18" customFormat="1" ht="30">
      <c r="A238" s="213" t="s">
        <v>27</v>
      </c>
      <c r="B238" s="214">
        <v>8</v>
      </c>
      <c r="C238" s="215">
        <v>7</v>
      </c>
      <c r="D238" s="215">
        <v>2</v>
      </c>
      <c r="E238" s="216" t="s">
        <v>427</v>
      </c>
      <c r="F238" s="214" t="s">
        <v>5</v>
      </c>
      <c r="G238" s="217">
        <v>50</v>
      </c>
    </row>
    <row r="239" spans="1:7" s="19" customFormat="1">
      <c r="A239" s="213" t="s">
        <v>26</v>
      </c>
      <c r="B239" s="214">
        <v>8</v>
      </c>
      <c r="C239" s="215">
        <v>7</v>
      </c>
      <c r="D239" s="215">
        <v>2</v>
      </c>
      <c r="E239" s="216" t="s">
        <v>427</v>
      </c>
      <c r="F239" s="214" t="s">
        <v>6</v>
      </c>
      <c r="G239" s="217">
        <v>50</v>
      </c>
    </row>
    <row r="240" spans="1:7" s="18" customFormat="1">
      <c r="A240" s="213" t="s">
        <v>54</v>
      </c>
      <c r="B240" s="214">
        <v>8</v>
      </c>
      <c r="C240" s="215">
        <v>7</v>
      </c>
      <c r="D240" s="215">
        <v>2</v>
      </c>
      <c r="E240" s="216" t="s">
        <v>383</v>
      </c>
      <c r="F240" s="214" t="s">
        <v>1052</v>
      </c>
      <c r="G240" s="217">
        <v>3000</v>
      </c>
    </row>
    <row r="241" spans="1:7" s="18" customFormat="1" ht="30">
      <c r="A241" s="213" t="s">
        <v>428</v>
      </c>
      <c r="B241" s="214">
        <v>8</v>
      </c>
      <c r="C241" s="215">
        <v>7</v>
      </c>
      <c r="D241" s="215">
        <v>2</v>
      </c>
      <c r="E241" s="216" t="s">
        <v>384</v>
      </c>
      <c r="F241" s="214" t="s">
        <v>1052</v>
      </c>
      <c r="G241" s="217">
        <v>3000</v>
      </c>
    </row>
    <row r="242" spans="1:7" s="18" customFormat="1">
      <c r="A242" s="213" t="s">
        <v>53</v>
      </c>
      <c r="B242" s="214">
        <v>8</v>
      </c>
      <c r="C242" s="215">
        <v>7</v>
      </c>
      <c r="D242" s="215">
        <v>2</v>
      </c>
      <c r="E242" s="216" t="s">
        <v>385</v>
      </c>
      <c r="F242" s="214" t="s">
        <v>1052</v>
      </c>
      <c r="G242" s="217">
        <v>3000</v>
      </c>
    </row>
    <row r="243" spans="1:7" s="19" customFormat="1" ht="30">
      <c r="A243" s="213" t="s">
        <v>27</v>
      </c>
      <c r="B243" s="214">
        <v>8</v>
      </c>
      <c r="C243" s="215">
        <v>7</v>
      </c>
      <c r="D243" s="215">
        <v>2</v>
      </c>
      <c r="E243" s="216" t="s">
        <v>385</v>
      </c>
      <c r="F243" s="214" t="s">
        <v>5</v>
      </c>
      <c r="G243" s="217">
        <v>3000</v>
      </c>
    </row>
    <row r="244" spans="1:7" s="18" customFormat="1">
      <c r="A244" s="213" t="s">
        <v>26</v>
      </c>
      <c r="B244" s="214">
        <v>8</v>
      </c>
      <c r="C244" s="215">
        <v>7</v>
      </c>
      <c r="D244" s="215">
        <v>2</v>
      </c>
      <c r="E244" s="216" t="s">
        <v>385</v>
      </c>
      <c r="F244" s="214" t="s">
        <v>6</v>
      </c>
      <c r="G244" s="217">
        <v>2700</v>
      </c>
    </row>
    <row r="245" spans="1:7" s="18" customFormat="1" ht="22.15" customHeight="1">
      <c r="A245" s="213" t="s">
        <v>41</v>
      </c>
      <c r="B245" s="214">
        <v>8</v>
      </c>
      <c r="C245" s="215">
        <v>7</v>
      </c>
      <c r="D245" s="215">
        <v>2</v>
      </c>
      <c r="E245" s="216" t="s">
        <v>385</v>
      </c>
      <c r="F245" s="214" t="s">
        <v>40</v>
      </c>
      <c r="G245" s="217">
        <v>300</v>
      </c>
    </row>
    <row r="246" spans="1:7" s="9" customFormat="1">
      <c r="A246" s="213" t="s">
        <v>86</v>
      </c>
      <c r="B246" s="214">
        <v>8</v>
      </c>
      <c r="C246" s="215">
        <v>7</v>
      </c>
      <c r="D246" s="215">
        <v>2</v>
      </c>
      <c r="E246" s="216" t="s">
        <v>257</v>
      </c>
      <c r="F246" s="214" t="s">
        <v>1052</v>
      </c>
      <c r="G246" s="217">
        <v>500</v>
      </c>
    </row>
    <row r="247" spans="1:7" s="2" customFormat="1">
      <c r="A247" s="213" t="s">
        <v>648</v>
      </c>
      <c r="B247" s="214">
        <v>8</v>
      </c>
      <c r="C247" s="215">
        <v>7</v>
      </c>
      <c r="D247" s="215">
        <v>2</v>
      </c>
      <c r="E247" s="216" t="s">
        <v>649</v>
      </c>
      <c r="F247" s="214" t="s">
        <v>1052</v>
      </c>
      <c r="G247" s="217">
        <v>500</v>
      </c>
    </row>
    <row r="248" spans="1:7" s="9" customFormat="1" ht="20.45" customHeight="1">
      <c r="A248" s="213" t="s">
        <v>27</v>
      </c>
      <c r="B248" s="214">
        <v>8</v>
      </c>
      <c r="C248" s="215">
        <v>7</v>
      </c>
      <c r="D248" s="215">
        <v>2</v>
      </c>
      <c r="E248" s="216" t="s">
        <v>649</v>
      </c>
      <c r="F248" s="214" t="s">
        <v>5</v>
      </c>
      <c r="G248" s="217">
        <v>500</v>
      </c>
    </row>
    <row r="249" spans="1:7" s="9" customFormat="1">
      <c r="A249" s="213" t="s">
        <v>26</v>
      </c>
      <c r="B249" s="214">
        <v>8</v>
      </c>
      <c r="C249" s="215">
        <v>7</v>
      </c>
      <c r="D249" s="215">
        <v>2</v>
      </c>
      <c r="E249" s="216" t="s">
        <v>649</v>
      </c>
      <c r="F249" s="214" t="s">
        <v>6</v>
      </c>
      <c r="G249" s="217">
        <v>500</v>
      </c>
    </row>
    <row r="250" spans="1:7" s="9" customFormat="1">
      <c r="A250" s="213" t="s">
        <v>646</v>
      </c>
      <c r="B250" s="214">
        <v>8</v>
      </c>
      <c r="C250" s="215">
        <v>7</v>
      </c>
      <c r="D250" s="215">
        <v>3</v>
      </c>
      <c r="E250" s="216" t="s">
        <v>1068</v>
      </c>
      <c r="F250" s="214" t="s">
        <v>1052</v>
      </c>
      <c r="G250" s="217">
        <v>14994.2</v>
      </c>
    </row>
    <row r="251" spans="1:7" s="9" customFormat="1" ht="30">
      <c r="A251" s="213" t="s">
        <v>67</v>
      </c>
      <c r="B251" s="214">
        <v>8</v>
      </c>
      <c r="C251" s="215">
        <v>7</v>
      </c>
      <c r="D251" s="215">
        <v>3</v>
      </c>
      <c r="E251" s="216" t="s">
        <v>274</v>
      </c>
      <c r="F251" s="214" t="s">
        <v>1052</v>
      </c>
      <c r="G251" s="217">
        <v>203.4</v>
      </c>
    </row>
    <row r="252" spans="1:7" s="9" customFormat="1">
      <c r="A252" s="213" t="s">
        <v>66</v>
      </c>
      <c r="B252" s="214">
        <v>8</v>
      </c>
      <c r="C252" s="215">
        <v>7</v>
      </c>
      <c r="D252" s="215">
        <v>3</v>
      </c>
      <c r="E252" s="216" t="s">
        <v>386</v>
      </c>
      <c r="F252" s="214" t="s">
        <v>1052</v>
      </c>
      <c r="G252" s="217">
        <v>203.4</v>
      </c>
    </row>
    <row r="253" spans="1:7" s="2" customFormat="1">
      <c r="A253" s="213" t="s">
        <v>497</v>
      </c>
      <c r="B253" s="214">
        <v>8</v>
      </c>
      <c r="C253" s="215">
        <v>7</v>
      </c>
      <c r="D253" s="215">
        <v>3</v>
      </c>
      <c r="E253" s="216" t="s">
        <v>387</v>
      </c>
      <c r="F253" s="214" t="s">
        <v>1052</v>
      </c>
      <c r="G253" s="217">
        <v>153.4</v>
      </c>
    </row>
    <row r="254" spans="1:7" s="2" customFormat="1">
      <c r="A254" s="213" t="s">
        <v>388</v>
      </c>
      <c r="B254" s="214">
        <v>8</v>
      </c>
      <c r="C254" s="215">
        <v>7</v>
      </c>
      <c r="D254" s="215">
        <v>3</v>
      </c>
      <c r="E254" s="216" t="s">
        <v>389</v>
      </c>
      <c r="F254" s="214" t="s">
        <v>1052</v>
      </c>
      <c r="G254" s="217">
        <v>153.4</v>
      </c>
    </row>
    <row r="255" spans="1:7" s="9" customFormat="1" ht="18.75" customHeight="1">
      <c r="A255" s="213" t="s">
        <v>27</v>
      </c>
      <c r="B255" s="214">
        <v>8</v>
      </c>
      <c r="C255" s="215">
        <v>7</v>
      </c>
      <c r="D255" s="215">
        <v>3</v>
      </c>
      <c r="E255" s="216" t="s">
        <v>389</v>
      </c>
      <c r="F255" s="214" t="s">
        <v>5</v>
      </c>
      <c r="G255" s="217">
        <v>153.4</v>
      </c>
    </row>
    <row r="256" spans="1:7" s="2" customFormat="1">
      <c r="A256" s="213" t="s">
        <v>26</v>
      </c>
      <c r="B256" s="214">
        <v>8</v>
      </c>
      <c r="C256" s="215">
        <v>7</v>
      </c>
      <c r="D256" s="215">
        <v>3</v>
      </c>
      <c r="E256" s="216" t="s">
        <v>389</v>
      </c>
      <c r="F256" s="214" t="s">
        <v>6</v>
      </c>
      <c r="G256" s="217">
        <v>153.4</v>
      </c>
    </row>
    <row r="257" spans="1:7" s="2" customFormat="1" ht="30">
      <c r="A257" s="213" t="s">
        <v>390</v>
      </c>
      <c r="B257" s="214">
        <v>8</v>
      </c>
      <c r="C257" s="215">
        <v>7</v>
      </c>
      <c r="D257" s="215">
        <v>3</v>
      </c>
      <c r="E257" s="216" t="s">
        <v>391</v>
      </c>
      <c r="F257" s="214" t="s">
        <v>1052</v>
      </c>
      <c r="G257" s="217">
        <v>50</v>
      </c>
    </row>
    <row r="258" spans="1:7" s="9" customFormat="1">
      <c r="A258" s="213" t="s">
        <v>392</v>
      </c>
      <c r="B258" s="214">
        <v>8</v>
      </c>
      <c r="C258" s="215">
        <v>7</v>
      </c>
      <c r="D258" s="215">
        <v>3</v>
      </c>
      <c r="E258" s="216" t="s">
        <v>393</v>
      </c>
      <c r="F258" s="214" t="s">
        <v>1052</v>
      </c>
      <c r="G258" s="217">
        <v>50</v>
      </c>
    </row>
    <row r="259" spans="1:7" s="9" customFormat="1" ht="30">
      <c r="A259" s="213" t="s">
        <v>27</v>
      </c>
      <c r="B259" s="214">
        <v>8</v>
      </c>
      <c r="C259" s="215">
        <v>7</v>
      </c>
      <c r="D259" s="215">
        <v>3</v>
      </c>
      <c r="E259" s="216" t="s">
        <v>393</v>
      </c>
      <c r="F259" s="214" t="s">
        <v>5</v>
      </c>
      <c r="G259" s="217">
        <v>50</v>
      </c>
    </row>
    <row r="260" spans="1:7" s="2" customFormat="1">
      <c r="A260" s="213" t="s">
        <v>26</v>
      </c>
      <c r="B260" s="214">
        <v>8</v>
      </c>
      <c r="C260" s="215">
        <v>7</v>
      </c>
      <c r="D260" s="215">
        <v>3</v>
      </c>
      <c r="E260" s="216" t="s">
        <v>393</v>
      </c>
      <c r="F260" s="214" t="s">
        <v>6</v>
      </c>
      <c r="G260" s="217">
        <v>50</v>
      </c>
    </row>
    <row r="261" spans="1:7" s="2" customFormat="1" ht="30">
      <c r="A261" s="213" t="s">
        <v>23</v>
      </c>
      <c r="B261" s="214">
        <v>8</v>
      </c>
      <c r="C261" s="215">
        <v>7</v>
      </c>
      <c r="D261" s="215">
        <v>3</v>
      </c>
      <c r="E261" s="216" t="s">
        <v>198</v>
      </c>
      <c r="F261" s="214" t="s">
        <v>1052</v>
      </c>
      <c r="G261" s="217">
        <v>14790.8</v>
      </c>
    </row>
    <row r="262" spans="1:7" s="9" customFormat="1" ht="30">
      <c r="A262" s="213" t="s">
        <v>42</v>
      </c>
      <c r="B262" s="214">
        <v>8</v>
      </c>
      <c r="C262" s="215">
        <v>7</v>
      </c>
      <c r="D262" s="215">
        <v>3</v>
      </c>
      <c r="E262" s="216" t="s">
        <v>411</v>
      </c>
      <c r="F262" s="214" t="s">
        <v>1052</v>
      </c>
      <c r="G262" s="217">
        <v>14790.8</v>
      </c>
    </row>
    <row r="263" spans="1:7" s="2" customFormat="1" ht="13.9" customHeight="1">
      <c r="A263" s="213" t="s">
        <v>534</v>
      </c>
      <c r="B263" s="214">
        <v>8</v>
      </c>
      <c r="C263" s="215">
        <v>7</v>
      </c>
      <c r="D263" s="215">
        <v>3</v>
      </c>
      <c r="E263" s="216" t="s">
        <v>444</v>
      </c>
      <c r="F263" s="214" t="s">
        <v>1052</v>
      </c>
      <c r="G263" s="217">
        <v>14790.8</v>
      </c>
    </row>
    <row r="264" spans="1:7" s="2" customFormat="1">
      <c r="A264" s="213" t="s">
        <v>64</v>
      </c>
      <c r="B264" s="214">
        <v>8</v>
      </c>
      <c r="C264" s="215">
        <v>7</v>
      </c>
      <c r="D264" s="215">
        <v>3</v>
      </c>
      <c r="E264" s="216" t="s">
        <v>647</v>
      </c>
      <c r="F264" s="214" t="s">
        <v>1052</v>
      </c>
      <c r="G264" s="217">
        <v>3500</v>
      </c>
    </row>
    <row r="265" spans="1:7" s="9" customFormat="1" ht="30">
      <c r="A265" s="213" t="s">
        <v>27</v>
      </c>
      <c r="B265" s="214">
        <v>8</v>
      </c>
      <c r="C265" s="215">
        <v>7</v>
      </c>
      <c r="D265" s="215">
        <v>3</v>
      </c>
      <c r="E265" s="216" t="s">
        <v>647</v>
      </c>
      <c r="F265" s="214" t="s">
        <v>5</v>
      </c>
      <c r="G265" s="217">
        <v>3500</v>
      </c>
    </row>
    <row r="266" spans="1:7" s="2" customFormat="1">
      <c r="A266" s="213" t="s">
        <v>26</v>
      </c>
      <c r="B266" s="214">
        <v>8</v>
      </c>
      <c r="C266" s="215">
        <v>7</v>
      </c>
      <c r="D266" s="215">
        <v>3</v>
      </c>
      <c r="E266" s="216" t="s">
        <v>647</v>
      </c>
      <c r="F266" s="214" t="s">
        <v>6</v>
      </c>
      <c r="G266" s="217">
        <v>3500</v>
      </c>
    </row>
    <row r="267" spans="1:7" s="9" customFormat="1">
      <c r="A267" s="213" t="s">
        <v>501</v>
      </c>
      <c r="B267" s="214">
        <v>8</v>
      </c>
      <c r="C267" s="215">
        <v>7</v>
      </c>
      <c r="D267" s="215">
        <v>3</v>
      </c>
      <c r="E267" s="216" t="s">
        <v>412</v>
      </c>
      <c r="F267" s="214" t="s">
        <v>1052</v>
      </c>
      <c r="G267" s="217">
        <v>10190.799999999999</v>
      </c>
    </row>
    <row r="268" spans="1:7" s="9" customFormat="1" ht="30">
      <c r="A268" s="213" t="s">
        <v>27</v>
      </c>
      <c r="B268" s="214">
        <v>8</v>
      </c>
      <c r="C268" s="215">
        <v>7</v>
      </c>
      <c r="D268" s="215">
        <v>3</v>
      </c>
      <c r="E268" s="216" t="s">
        <v>412</v>
      </c>
      <c r="F268" s="214" t="s">
        <v>5</v>
      </c>
      <c r="G268" s="217">
        <v>10190.799999999999</v>
      </c>
    </row>
    <row r="269" spans="1:7" s="2" customFormat="1" ht="20.25" customHeight="1">
      <c r="A269" s="213" t="s">
        <v>26</v>
      </c>
      <c r="B269" s="214">
        <v>8</v>
      </c>
      <c r="C269" s="215">
        <v>7</v>
      </c>
      <c r="D269" s="215">
        <v>3</v>
      </c>
      <c r="E269" s="216" t="s">
        <v>412</v>
      </c>
      <c r="F269" s="214" t="s">
        <v>6</v>
      </c>
      <c r="G269" s="217">
        <v>10190.799999999999</v>
      </c>
    </row>
    <row r="270" spans="1:7" s="9" customFormat="1">
      <c r="A270" s="213" t="s">
        <v>35</v>
      </c>
      <c r="B270" s="214">
        <v>8</v>
      </c>
      <c r="C270" s="215">
        <v>7</v>
      </c>
      <c r="D270" s="215">
        <v>3</v>
      </c>
      <c r="E270" s="216" t="s">
        <v>413</v>
      </c>
      <c r="F270" s="214" t="s">
        <v>1052</v>
      </c>
      <c r="G270" s="217">
        <v>1000</v>
      </c>
    </row>
    <row r="271" spans="1:7" s="9" customFormat="1" ht="19.149999999999999" customHeight="1">
      <c r="A271" s="213" t="s">
        <v>27</v>
      </c>
      <c r="B271" s="214">
        <v>8</v>
      </c>
      <c r="C271" s="215">
        <v>7</v>
      </c>
      <c r="D271" s="215">
        <v>3</v>
      </c>
      <c r="E271" s="216" t="s">
        <v>413</v>
      </c>
      <c r="F271" s="214" t="s">
        <v>5</v>
      </c>
      <c r="G271" s="217">
        <v>1000</v>
      </c>
    </row>
    <row r="272" spans="1:7" s="9" customFormat="1">
      <c r="A272" s="213" t="s">
        <v>26</v>
      </c>
      <c r="B272" s="214">
        <v>8</v>
      </c>
      <c r="C272" s="215">
        <v>7</v>
      </c>
      <c r="D272" s="215">
        <v>3</v>
      </c>
      <c r="E272" s="216" t="s">
        <v>413</v>
      </c>
      <c r="F272" s="214" t="s">
        <v>6</v>
      </c>
      <c r="G272" s="217">
        <v>1000</v>
      </c>
    </row>
    <row r="273" spans="1:7" s="9" customFormat="1" ht="30">
      <c r="A273" s="213" t="s">
        <v>535</v>
      </c>
      <c r="B273" s="214">
        <v>8</v>
      </c>
      <c r="C273" s="215">
        <v>7</v>
      </c>
      <c r="D273" s="215">
        <v>3</v>
      </c>
      <c r="E273" s="216" t="s">
        <v>414</v>
      </c>
      <c r="F273" s="214" t="s">
        <v>1052</v>
      </c>
      <c r="G273" s="217">
        <v>100</v>
      </c>
    </row>
    <row r="274" spans="1:7" s="9" customFormat="1" ht="30">
      <c r="A274" s="213" t="s">
        <v>27</v>
      </c>
      <c r="B274" s="214">
        <v>8</v>
      </c>
      <c r="C274" s="215">
        <v>7</v>
      </c>
      <c r="D274" s="215">
        <v>3</v>
      </c>
      <c r="E274" s="216" t="s">
        <v>414</v>
      </c>
      <c r="F274" s="214" t="s">
        <v>5</v>
      </c>
      <c r="G274" s="217">
        <v>100</v>
      </c>
    </row>
    <row r="275" spans="1:7" s="2" customFormat="1">
      <c r="A275" s="213" t="s">
        <v>26</v>
      </c>
      <c r="B275" s="214">
        <v>8</v>
      </c>
      <c r="C275" s="215">
        <v>7</v>
      </c>
      <c r="D275" s="215">
        <v>3</v>
      </c>
      <c r="E275" s="216" t="s">
        <v>414</v>
      </c>
      <c r="F275" s="214" t="s">
        <v>6</v>
      </c>
      <c r="G275" s="217">
        <v>100</v>
      </c>
    </row>
    <row r="276" spans="1:7" s="9" customFormat="1">
      <c r="A276" s="213" t="s">
        <v>51</v>
      </c>
      <c r="B276" s="214">
        <v>8</v>
      </c>
      <c r="C276" s="215">
        <v>7</v>
      </c>
      <c r="D276" s="215">
        <v>5</v>
      </c>
      <c r="E276" s="216" t="s">
        <v>1068</v>
      </c>
      <c r="F276" s="214" t="s">
        <v>1052</v>
      </c>
      <c r="G276" s="217">
        <v>45</v>
      </c>
    </row>
    <row r="277" spans="1:7" s="2" customFormat="1">
      <c r="A277" s="213" t="s">
        <v>47</v>
      </c>
      <c r="B277" s="214">
        <v>8</v>
      </c>
      <c r="C277" s="215">
        <v>7</v>
      </c>
      <c r="D277" s="215">
        <v>5</v>
      </c>
      <c r="E277" s="216" t="s">
        <v>205</v>
      </c>
      <c r="F277" s="214" t="s">
        <v>1052</v>
      </c>
      <c r="G277" s="217">
        <v>45</v>
      </c>
    </row>
    <row r="278" spans="1:7" s="2" customFormat="1" ht="18.600000000000001" customHeight="1">
      <c r="A278" s="213" t="s">
        <v>46</v>
      </c>
      <c r="B278" s="214">
        <v>8</v>
      </c>
      <c r="C278" s="215">
        <v>7</v>
      </c>
      <c r="D278" s="215">
        <v>5</v>
      </c>
      <c r="E278" s="216" t="s">
        <v>206</v>
      </c>
      <c r="F278" s="214" t="s">
        <v>1052</v>
      </c>
      <c r="G278" s="217">
        <v>45</v>
      </c>
    </row>
    <row r="279" spans="1:7" s="2" customFormat="1" ht="30">
      <c r="A279" s="213" t="s">
        <v>436</v>
      </c>
      <c r="B279" s="214">
        <v>8</v>
      </c>
      <c r="C279" s="215">
        <v>7</v>
      </c>
      <c r="D279" s="215">
        <v>5</v>
      </c>
      <c r="E279" s="216" t="s">
        <v>437</v>
      </c>
      <c r="F279" s="214" t="s">
        <v>1052</v>
      </c>
      <c r="G279" s="217">
        <v>45</v>
      </c>
    </row>
    <row r="280" spans="1:7" s="2" customFormat="1">
      <c r="A280" s="213" t="s">
        <v>438</v>
      </c>
      <c r="B280" s="214">
        <v>8</v>
      </c>
      <c r="C280" s="215">
        <v>7</v>
      </c>
      <c r="D280" s="215">
        <v>5</v>
      </c>
      <c r="E280" s="216" t="s">
        <v>439</v>
      </c>
      <c r="F280" s="214" t="s">
        <v>1052</v>
      </c>
      <c r="G280" s="217">
        <v>45</v>
      </c>
    </row>
    <row r="281" spans="1:7" s="2" customFormat="1">
      <c r="A281" s="213" t="s">
        <v>523</v>
      </c>
      <c r="B281" s="214">
        <v>8</v>
      </c>
      <c r="C281" s="215">
        <v>7</v>
      </c>
      <c r="D281" s="215">
        <v>5</v>
      </c>
      <c r="E281" s="216" t="s">
        <v>439</v>
      </c>
      <c r="F281" s="214" t="s">
        <v>20</v>
      </c>
      <c r="G281" s="217">
        <v>45</v>
      </c>
    </row>
    <row r="282" spans="1:7" s="2" customFormat="1">
      <c r="A282" s="213" t="s">
        <v>36</v>
      </c>
      <c r="B282" s="214">
        <v>8</v>
      </c>
      <c r="C282" s="215">
        <v>7</v>
      </c>
      <c r="D282" s="215">
        <v>5</v>
      </c>
      <c r="E282" s="216" t="s">
        <v>439</v>
      </c>
      <c r="F282" s="214" t="s">
        <v>19</v>
      </c>
      <c r="G282" s="217">
        <v>45</v>
      </c>
    </row>
    <row r="283" spans="1:7" s="2" customFormat="1">
      <c r="A283" s="213" t="s">
        <v>45</v>
      </c>
      <c r="B283" s="214">
        <v>8</v>
      </c>
      <c r="C283" s="215">
        <v>7</v>
      </c>
      <c r="D283" s="215">
        <v>7</v>
      </c>
      <c r="E283" s="216" t="s">
        <v>1068</v>
      </c>
      <c r="F283" s="214" t="s">
        <v>1052</v>
      </c>
      <c r="G283" s="217">
        <v>6942.8</v>
      </c>
    </row>
    <row r="284" spans="1:7" s="9" customFormat="1" ht="13.9" customHeight="1">
      <c r="A284" s="213" t="s">
        <v>44</v>
      </c>
      <c r="B284" s="214">
        <v>8</v>
      </c>
      <c r="C284" s="215">
        <v>7</v>
      </c>
      <c r="D284" s="215">
        <v>7</v>
      </c>
      <c r="E284" s="216" t="s">
        <v>190</v>
      </c>
      <c r="F284" s="214" t="s">
        <v>1052</v>
      </c>
      <c r="G284" s="217">
        <v>6942.8</v>
      </c>
    </row>
    <row r="285" spans="1:7" s="2" customFormat="1" ht="17.45" customHeight="1">
      <c r="A285" s="213" t="s">
        <v>187</v>
      </c>
      <c r="B285" s="214">
        <v>8</v>
      </c>
      <c r="C285" s="215">
        <v>7</v>
      </c>
      <c r="D285" s="215">
        <v>7</v>
      </c>
      <c r="E285" s="216" t="s">
        <v>442</v>
      </c>
      <c r="F285" s="214" t="s">
        <v>1052</v>
      </c>
      <c r="G285" s="217">
        <v>6942.8</v>
      </c>
    </row>
    <row r="286" spans="1:7" s="9" customFormat="1" ht="30">
      <c r="A286" s="213" t="s">
        <v>507</v>
      </c>
      <c r="B286" s="214">
        <v>8</v>
      </c>
      <c r="C286" s="215">
        <v>7</v>
      </c>
      <c r="D286" s="215">
        <v>7</v>
      </c>
      <c r="E286" s="216" t="s">
        <v>536</v>
      </c>
      <c r="F286" s="214" t="s">
        <v>1052</v>
      </c>
      <c r="G286" s="217">
        <v>6942.8</v>
      </c>
    </row>
    <row r="287" spans="1:7" s="2" customFormat="1">
      <c r="A287" s="213" t="s">
        <v>930</v>
      </c>
      <c r="B287" s="214">
        <v>8</v>
      </c>
      <c r="C287" s="215">
        <v>7</v>
      </c>
      <c r="D287" s="215">
        <v>7</v>
      </c>
      <c r="E287" s="216" t="s">
        <v>931</v>
      </c>
      <c r="F287" s="214" t="s">
        <v>1052</v>
      </c>
      <c r="G287" s="217">
        <v>3156</v>
      </c>
    </row>
    <row r="288" spans="1:7" s="9" customFormat="1">
      <c r="A288" s="213" t="s">
        <v>523</v>
      </c>
      <c r="B288" s="214">
        <v>8</v>
      </c>
      <c r="C288" s="215">
        <v>7</v>
      </c>
      <c r="D288" s="215">
        <v>7</v>
      </c>
      <c r="E288" s="216" t="s">
        <v>931</v>
      </c>
      <c r="F288" s="214" t="s">
        <v>20</v>
      </c>
      <c r="G288" s="217">
        <v>3156</v>
      </c>
    </row>
    <row r="289" spans="1:7" s="9" customFormat="1">
      <c r="A289" s="213" t="s">
        <v>36</v>
      </c>
      <c r="B289" s="214">
        <v>8</v>
      </c>
      <c r="C289" s="215">
        <v>7</v>
      </c>
      <c r="D289" s="215">
        <v>7</v>
      </c>
      <c r="E289" s="216" t="s">
        <v>931</v>
      </c>
      <c r="F289" s="214" t="s">
        <v>19</v>
      </c>
      <c r="G289" s="217">
        <v>3156</v>
      </c>
    </row>
    <row r="290" spans="1:7" s="2" customFormat="1">
      <c r="A290" s="213" t="s">
        <v>537</v>
      </c>
      <c r="B290" s="214">
        <v>8</v>
      </c>
      <c r="C290" s="215">
        <v>7</v>
      </c>
      <c r="D290" s="215">
        <v>7</v>
      </c>
      <c r="E290" s="216" t="s">
        <v>538</v>
      </c>
      <c r="F290" s="214" t="s">
        <v>1052</v>
      </c>
      <c r="G290" s="217">
        <v>3786.8</v>
      </c>
    </row>
    <row r="291" spans="1:7" s="9" customFormat="1">
      <c r="A291" s="213" t="s">
        <v>523</v>
      </c>
      <c r="B291" s="214">
        <v>8</v>
      </c>
      <c r="C291" s="215">
        <v>7</v>
      </c>
      <c r="D291" s="215">
        <v>7</v>
      </c>
      <c r="E291" s="216" t="s">
        <v>538</v>
      </c>
      <c r="F291" s="214" t="s">
        <v>20</v>
      </c>
      <c r="G291" s="217">
        <v>3593.6</v>
      </c>
    </row>
    <row r="292" spans="1:7" s="9" customFormat="1">
      <c r="A292" s="213" t="s">
        <v>36</v>
      </c>
      <c r="B292" s="214">
        <v>8</v>
      </c>
      <c r="C292" s="215">
        <v>7</v>
      </c>
      <c r="D292" s="215">
        <v>7</v>
      </c>
      <c r="E292" s="216" t="s">
        <v>538</v>
      </c>
      <c r="F292" s="214" t="s">
        <v>19</v>
      </c>
      <c r="G292" s="217">
        <v>3593.6</v>
      </c>
    </row>
    <row r="293" spans="1:7" s="2" customFormat="1" ht="30">
      <c r="A293" s="213" t="s">
        <v>27</v>
      </c>
      <c r="B293" s="214">
        <v>8</v>
      </c>
      <c r="C293" s="215">
        <v>7</v>
      </c>
      <c r="D293" s="215">
        <v>7</v>
      </c>
      <c r="E293" s="216" t="s">
        <v>538</v>
      </c>
      <c r="F293" s="214" t="s">
        <v>5</v>
      </c>
      <c r="G293" s="217">
        <v>193.2</v>
      </c>
    </row>
    <row r="294" spans="1:7" s="2" customFormat="1">
      <c r="A294" s="213" t="s">
        <v>41</v>
      </c>
      <c r="B294" s="214">
        <v>8</v>
      </c>
      <c r="C294" s="215">
        <v>7</v>
      </c>
      <c r="D294" s="215">
        <v>7</v>
      </c>
      <c r="E294" s="216" t="s">
        <v>538</v>
      </c>
      <c r="F294" s="214" t="s">
        <v>40</v>
      </c>
      <c r="G294" s="217">
        <v>193.2</v>
      </c>
    </row>
    <row r="295" spans="1:7" s="9" customFormat="1">
      <c r="A295" s="213" t="s">
        <v>43</v>
      </c>
      <c r="B295" s="214">
        <v>8</v>
      </c>
      <c r="C295" s="215">
        <v>7</v>
      </c>
      <c r="D295" s="215">
        <v>9</v>
      </c>
      <c r="E295" s="216" t="s">
        <v>1068</v>
      </c>
      <c r="F295" s="214" t="s">
        <v>1052</v>
      </c>
      <c r="G295" s="217">
        <v>37755.4</v>
      </c>
    </row>
    <row r="296" spans="1:7" s="2" customFormat="1" ht="30">
      <c r="A296" s="213" t="s">
        <v>67</v>
      </c>
      <c r="B296" s="214">
        <v>8</v>
      </c>
      <c r="C296" s="215">
        <v>7</v>
      </c>
      <c r="D296" s="215">
        <v>9</v>
      </c>
      <c r="E296" s="216" t="s">
        <v>274</v>
      </c>
      <c r="F296" s="214" t="s">
        <v>1052</v>
      </c>
      <c r="G296" s="217">
        <v>150</v>
      </c>
    </row>
    <row r="297" spans="1:7" s="2" customFormat="1">
      <c r="A297" s="213" t="s">
        <v>66</v>
      </c>
      <c r="B297" s="214">
        <v>8</v>
      </c>
      <c r="C297" s="215">
        <v>7</v>
      </c>
      <c r="D297" s="215">
        <v>9</v>
      </c>
      <c r="E297" s="216" t="s">
        <v>386</v>
      </c>
      <c r="F297" s="214" t="s">
        <v>1052</v>
      </c>
      <c r="G297" s="217">
        <v>150</v>
      </c>
    </row>
    <row r="298" spans="1:7" s="9" customFormat="1">
      <c r="A298" s="213" t="s">
        <v>659</v>
      </c>
      <c r="B298" s="214">
        <v>8</v>
      </c>
      <c r="C298" s="215">
        <v>7</v>
      </c>
      <c r="D298" s="215">
        <v>9</v>
      </c>
      <c r="E298" s="216" t="s">
        <v>658</v>
      </c>
      <c r="F298" s="214" t="s">
        <v>1052</v>
      </c>
      <c r="G298" s="217">
        <v>20</v>
      </c>
    </row>
    <row r="299" spans="1:7" s="2" customFormat="1">
      <c r="A299" s="213" t="s">
        <v>661</v>
      </c>
      <c r="B299" s="214">
        <v>8</v>
      </c>
      <c r="C299" s="215">
        <v>7</v>
      </c>
      <c r="D299" s="215">
        <v>9</v>
      </c>
      <c r="E299" s="216" t="s">
        <v>660</v>
      </c>
      <c r="F299" s="214" t="s">
        <v>1052</v>
      </c>
      <c r="G299" s="217">
        <v>20</v>
      </c>
    </row>
    <row r="300" spans="1:7" s="2" customFormat="1">
      <c r="A300" s="213" t="s">
        <v>523</v>
      </c>
      <c r="B300" s="214">
        <v>8</v>
      </c>
      <c r="C300" s="215">
        <v>7</v>
      </c>
      <c r="D300" s="215">
        <v>9</v>
      </c>
      <c r="E300" s="216" t="s">
        <v>660</v>
      </c>
      <c r="F300" s="214" t="s">
        <v>20</v>
      </c>
      <c r="G300" s="217">
        <v>20</v>
      </c>
    </row>
    <row r="301" spans="1:7" s="2" customFormat="1">
      <c r="A301" s="213" t="s">
        <v>36</v>
      </c>
      <c r="B301" s="214">
        <v>8</v>
      </c>
      <c r="C301" s="215">
        <v>7</v>
      </c>
      <c r="D301" s="215">
        <v>9</v>
      </c>
      <c r="E301" s="216" t="s">
        <v>660</v>
      </c>
      <c r="F301" s="214" t="s">
        <v>19</v>
      </c>
      <c r="G301" s="217">
        <v>20</v>
      </c>
    </row>
    <row r="302" spans="1:7" s="9" customFormat="1" ht="30">
      <c r="A302" s="213" t="s">
        <v>390</v>
      </c>
      <c r="B302" s="214">
        <v>8</v>
      </c>
      <c r="C302" s="215">
        <v>7</v>
      </c>
      <c r="D302" s="215">
        <v>9</v>
      </c>
      <c r="E302" s="216" t="s">
        <v>391</v>
      </c>
      <c r="F302" s="214" t="s">
        <v>1052</v>
      </c>
      <c r="G302" s="217">
        <v>130</v>
      </c>
    </row>
    <row r="303" spans="1:7" s="9" customFormat="1">
      <c r="A303" s="213" t="s">
        <v>392</v>
      </c>
      <c r="B303" s="214">
        <v>8</v>
      </c>
      <c r="C303" s="215">
        <v>7</v>
      </c>
      <c r="D303" s="215">
        <v>9</v>
      </c>
      <c r="E303" s="216" t="s">
        <v>393</v>
      </c>
      <c r="F303" s="214" t="s">
        <v>1052</v>
      </c>
      <c r="G303" s="217">
        <v>130</v>
      </c>
    </row>
    <row r="304" spans="1:7" s="2" customFormat="1">
      <c r="A304" s="213" t="s">
        <v>523</v>
      </c>
      <c r="B304" s="214">
        <v>8</v>
      </c>
      <c r="C304" s="215">
        <v>7</v>
      </c>
      <c r="D304" s="215">
        <v>9</v>
      </c>
      <c r="E304" s="216" t="s">
        <v>393</v>
      </c>
      <c r="F304" s="214" t="s">
        <v>20</v>
      </c>
      <c r="G304" s="217">
        <v>80</v>
      </c>
    </row>
    <row r="305" spans="1:7" s="2" customFormat="1">
      <c r="A305" s="213" t="s">
        <v>36</v>
      </c>
      <c r="B305" s="214">
        <v>8</v>
      </c>
      <c r="C305" s="215">
        <v>7</v>
      </c>
      <c r="D305" s="215">
        <v>9</v>
      </c>
      <c r="E305" s="216" t="s">
        <v>393</v>
      </c>
      <c r="F305" s="214" t="s">
        <v>19</v>
      </c>
      <c r="G305" s="217">
        <v>80</v>
      </c>
    </row>
    <row r="306" spans="1:7" s="9" customFormat="1" ht="30">
      <c r="A306" s="213" t="s">
        <v>27</v>
      </c>
      <c r="B306" s="214">
        <v>8</v>
      </c>
      <c r="C306" s="215">
        <v>7</v>
      </c>
      <c r="D306" s="215">
        <v>9</v>
      </c>
      <c r="E306" s="216" t="s">
        <v>393</v>
      </c>
      <c r="F306" s="214" t="s">
        <v>5</v>
      </c>
      <c r="G306" s="217">
        <v>50</v>
      </c>
    </row>
    <row r="307" spans="1:7" s="2" customFormat="1">
      <c r="A307" s="213" t="s">
        <v>26</v>
      </c>
      <c r="B307" s="214">
        <v>8</v>
      </c>
      <c r="C307" s="215">
        <v>7</v>
      </c>
      <c r="D307" s="215">
        <v>9</v>
      </c>
      <c r="E307" s="216" t="s">
        <v>393</v>
      </c>
      <c r="F307" s="214" t="s">
        <v>6</v>
      </c>
      <c r="G307" s="217">
        <v>50</v>
      </c>
    </row>
    <row r="308" spans="1:7" s="9" customFormat="1" ht="30">
      <c r="A308" s="213" t="s">
        <v>23</v>
      </c>
      <c r="B308" s="214">
        <v>8</v>
      </c>
      <c r="C308" s="215">
        <v>7</v>
      </c>
      <c r="D308" s="215">
        <v>9</v>
      </c>
      <c r="E308" s="216" t="s">
        <v>198</v>
      </c>
      <c r="F308" s="214" t="s">
        <v>1052</v>
      </c>
      <c r="G308" s="217">
        <v>37605.4</v>
      </c>
    </row>
    <row r="309" spans="1:7" s="2" customFormat="1">
      <c r="A309" s="213" t="s">
        <v>22</v>
      </c>
      <c r="B309" s="214">
        <v>8</v>
      </c>
      <c r="C309" s="215">
        <v>7</v>
      </c>
      <c r="D309" s="215">
        <v>9</v>
      </c>
      <c r="E309" s="216" t="s">
        <v>373</v>
      </c>
      <c r="F309" s="214" t="s">
        <v>1052</v>
      </c>
      <c r="G309" s="217">
        <v>935</v>
      </c>
    </row>
    <row r="310" spans="1:7" s="2" customFormat="1" ht="45">
      <c r="A310" s="213" t="s">
        <v>374</v>
      </c>
      <c r="B310" s="214">
        <v>8</v>
      </c>
      <c r="C310" s="215">
        <v>7</v>
      </c>
      <c r="D310" s="215">
        <v>9</v>
      </c>
      <c r="E310" s="216" t="s">
        <v>375</v>
      </c>
      <c r="F310" s="214" t="s">
        <v>1052</v>
      </c>
      <c r="G310" s="217">
        <v>935</v>
      </c>
    </row>
    <row r="311" spans="1:7" s="2" customFormat="1" ht="45">
      <c r="A311" s="213" t="s">
        <v>21</v>
      </c>
      <c r="B311" s="214">
        <v>8</v>
      </c>
      <c r="C311" s="215">
        <v>7</v>
      </c>
      <c r="D311" s="215">
        <v>9</v>
      </c>
      <c r="E311" s="216" t="s">
        <v>443</v>
      </c>
      <c r="F311" s="214" t="s">
        <v>1052</v>
      </c>
      <c r="G311" s="217">
        <v>935</v>
      </c>
    </row>
    <row r="312" spans="1:7" s="2" customFormat="1" ht="45">
      <c r="A312" s="213" t="s">
        <v>34</v>
      </c>
      <c r="B312" s="214">
        <v>8</v>
      </c>
      <c r="C312" s="215">
        <v>7</v>
      </c>
      <c r="D312" s="215">
        <v>9</v>
      </c>
      <c r="E312" s="216" t="s">
        <v>443</v>
      </c>
      <c r="F312" s="214" t="s">
        <v>33</v>
      </c>
      <c r="G312" s="217">
        <v>935</v>
      </c>
    </row>
    <row r="313" spans="1:7" s="9" customFormat="1">
      <c r="A313" s="213" t="s">
        <v>38</v>
      </c>
      <c r="B313" s="214">
        <v>8</v>
      </c>
      <c r="C313" s="215">
        <v>7</v>
      </c>
      <c r="D313" s="215">
        <v>9</v>
      </c>
      <c r="E313" s="216" t="s">
        <v>443</v>
      </c>
      <c r="F313" s="214" t="s">
        <v>37</v>
      </c>
      <c r="G313" s="217">
        <v>935</v>
      </c>
    </row>
    <row r="314" spans="1:7" s="2" customFormat="1">
      <c r="A314" s="213" t="s">
        <v>49</v>
      </c>
      <c r="B314" s="214">
        <v>8</v>
      </c>
      <c r="C314" s="215">
        <v>7</v>
      </c>
      <c r="D314" s="215">
        <v>9</v>
      </c>
      <c r="E314" s="216" t="s">
        <v>421</v>
      </c>
      <c r="F314" s="214" t="s">
        <v>1052</v>
      </c>
      <c r="G314" s="217">
        <v>36670.400000000001</v>
      </c>
    </row>
    <row r="315" spans="1:7" s="2" customFormat="1" ht="30">
      <c r="A315" s="213" t="s">
        <v>422</v>
      </c>
      <c r="B315" s="214">
        <v>8</v>
      </c>
      <c r="C315" s="215">
        <v>7</v>
      </c>
      <c r="D315" s="215">
        <v>9</v>
      </c>
      <c r="E315" s="216" t="s">
        <v>423</v>
      </c>
      <c r="F315" s="214" t="s">
        <v>1052</v>
      </c>
      <c r="G315" s="217">
        <v>9185</v>
      </c>
    </row>
    <row r="316" spans="1:7" s="2" customFormat="1">
      <c r="A316" s="213" t="s">
        <v>39</v>
      </c>
      <c r="B316" s="214">
        <v>8</v>
      </c>
      <c r="C316" s="215">
        <v>7</v>
      </c>
      <c r="D316" s="215">
        <v>9</v>
      </c>
      <c r="E316" s="216" t="s">
        <v>445</v>
      </c>
      <c r="F316" s="214" t="s">
        <v>1052</v>
      </c>
      <c r="G316" s="217">
        <v>9185</v>
      </c>
    </row>
    <row r="317" spans="1:7" s="2" customFormat="1" ht="45">
      <c r="A317" s="213" t="s">
        <v>34</v>
      </c>
      <c r="B317" s="214">
        <v>8</v>
      </c>
      <c r="C317" s="215">
        <v>7</v>
      </c>
      <c r="D317" s="215">
        <v>9</v>
      </c>
      <c r="E317" s="216" t="s">
        <v>445</v>
      </c>
      <c r="F317" s="214" t="s">
        <v>33</v>
      </c>
      <c r="G317" s="217">
        <v>7337.5</v>
      </c>
    </row>
    <row r="318" spans="1:7" s="2" customFormat="1">
      <c r="A318" s="213" t="s">
        <v>38</v>
      </c>
      <c r="B318" s="214">
        <v>8</v>
      </c>
      <c r="C318" s="215">
        <v>7</v>
      </c>
      <c r="D318" s="215">
        <v>9</v>
      </c>
      <c r="E318" s="216" t="s">
        <v>445</v>
      </c>
      <c r="F318" s="214" t="s">
        <v>37</v>
      </c>
      <c r="G318" s="217">
        <v>7337.5</v>
      </c>
    </row>
    <row r="319" spans="1:7" s="14" customFormat="1">
      <c r="A319" s="213" t="s">
        <v>523</v>
      </c>
      <c r="B319" s="214">
        <v>8</v>
      </c>
      <c r="C319" s="215">
        <v>7</v>
      </c>
      <c r="D319" s="215">
        <v>9</v>
      </c>
      <c r="E319" s="216" t="s">
        <v>445</v>
      </c>
      <c r="F319" s="214" t="s">
        <v>20</v>
      </c>
      <c r="G319" s="217">
        <v>1815.5</v>
      </c>
    </row>
    <row r="320" spans="1:7" s="2" customFormat="1">
      <c r="A320" s="213" t="s">
        <v>36</v>
      </c>
      <c r="B320" s="214">
        <v>8</v>
      </c>
      <c r="C320" s="215">
        <v>7</v>
      </c>
      <c r="D320" s="215">
        <v>9</v>
      </c>
      <c r="E320" s="216" t="s">
        <v>445</v>
      </c>
      <c r="F320" s="214" t="s">
        <v>19</v>
      </c>
      <c r="G320" s="217">
        <v>1815.5</v>
      </c>
    </row>
    <row r="321" spans="1:7" s="9" customFormat="1">
      <c r="A321" s="213" t="s">
        <v>30</v>
      </c>
      <c r="B321" s="214">
        <v>8</v>
      </c>
      <c r="C321" s="215">
        <v>7</v>
      </c>
      <c r="D321" s="215">
        <v>9</v>
      </c>
      <c r="E321" s="216" t="s">
        <v>445</v>
      </c>
      <c r="F321" s="214" t="s">
        <v>4</v>
      </c>
      <c r="G321" s="217">
        <v>32</v>
      </c>
    </row>
    <row r="322" spans="1:7" s="2" customFormat="1">
      <c r="A322" s="213" t="s">
        <v>29</v>
      </c>
      <c r="B322" s="214">
        <v>8</v>
      </c>
      <c r="C322" s="215">
        <v>7</v>
      </c>
      <c r="D322" s="215">
        <v>9</v>
      </c>
      <c r="E322" s="216" t="s">
        <v>445</v>
      </c>
      <c r="F322" s="214" t="s">
        <v>28</v>
      </c>
      <c r="G322" s="217">
        <v>32</v>
      </c>
    </row>
    <row r="323" spans="1:7" s="9" customFormat="1" ht="30">
      <c r="A323" s="213" t="s">
        <v>446</v>
      </c>
      <c r="B323" s="214">
        <v>8</v>
      </c>
      <c r="C323" s="215">
        <v>7</v>
      </c>
      <c r="D323" s="215">
        <v>9</v>
      </c>
      <c r="E323" s="216" t="s">
        <v>447</v>
      </c>
      <c r="F323" s="214" t="s">
        <v>1052</v>
      </c>
      <c r="G323" s="217">
        <v>27485.4</v>
      </c>
    </row>
    <row r="324" spans="1:7" s="9" customFormat="1">
      <c r="A324" s="213" t="s">
        <v>501</v>
      </c>
      <c r="B324" s="214">
        <v>8</v>
      </c>
      <c r="C324" s="215">
        <v>7</v>
      </c>
      <c r="D324" s="215">
        <v>9</v>
      </c>
      <c r="E324" s="216" t="s">
        <v>448</v>
      </c>
      <c r="F324" s="214" t="s">
        <v>1052</v>
      </c>
      <c r="G324" s="217">
        <v>24785.4</v>
      </c>
    </row>
    <row r="325" spans="1:7" s="2" customFormat="1" ht="45">
      <c r="A325" s="213" t="s">
        <v>34</v>
      </c>
      <c r="B325" s="214">
        <v>8</v>
      </c>
      <c r="C325" s="215">
        <v>7</v>
      </c>
      <c r="D325" s="215">
        <v>9</v>
      </c>
      <c r="E325" s="216" t="s">
        <v>448</v>
      </c>
      <c r="F325" s="214" t="s">
        <v>33</v>
      </c>
      <c r="G325" s="217">
        <v>22753.1</v>
      </c>
    </row>
    <row r="326" spans="1:7" s="2" customFormat="1">
      <c r="A326" s="213" t="s">
        <v>32</v>
      </c>
      <c r="B326" s="214">
        <v>8</v>
      </c>
      <c r="C326" s="215">
        <v>7</v>
      </c>
      <c r="D326" s="215">
        <v>9</v>
      </c>
      <c r="E326" s="216" t="s">
        <v>448</v>
      </c>
      <c r="F326" s="214" t="s">
        <v>31</v>
      </c>
      <c r="G326" s="217">
        <v>22753.1</v>
      </c>
    </row>
    <row r="327" spans="1:7" s="2" customFormat="1" ht="30">
      <c r="A327" s="213" t="s">
        <v>27</v>
      </c>
      <c r="B327" s="214">
        <v>8</v>
      </c>
      <c r="C327" s="215">
        <v>7</v>
      </c>
      <c r="D327" s="215">
        <v>9</v>
      </c>
      <c r="E327" s="216" t="s">
        <v>448</v>
      </c>
      <c r="F327" s="214" t="s">
        <v>5</v>
      </c>
      <c r="G327" s="217">
        <v>2032.3</v>
      </c>
    </row>
    <row r="328" spans="1:7" s="9" customFormat="1">
      <c r="A328" s="213" t="s">
        <v>26</v>
      </c>
      <c r="B328" s="214">
        <v>8</v>
      </c>
      <c r="C328" s="215">
        <v>7</v>
      </c>
      <c r="D328" s="215">
        <v>9</v>
      </c>
      <c r="E328" s="216" t="s">
        <v>448</v>
      </c>
      <c r="F328" s="214" t="s">
        <v>6</v>
      </c>
      <c r="G328" s="217">
        <v>2032.3</v>
      </c>
    </row>
    <row r="329" spans="1:7" s="2" customFormat="1">
      <c r="A329" s="213" t="s">
        <v>35</v>
      </c>
      <c r="B329" s="214">
        <v>8</v>
      </c>
      <c r="C329" s="215">
        <v>7</v>
      </c>
      <c r="D329" s="215">
        <v>9</v>
      </c>
      <c r="E329" s="216" t="s">
        <v>449</v>
      </c>
      <c r="F329" s="214" t="s">
        <v>1052</v>
      </c>
      <c r="G329" s="217">
        <v>2700</v>
      </c>
    </row>
    <row r="330" spans="1:7" s="2" customFormat="1">
      <c r="A330" s="213" t="s">
        <v>523</v>
      </c>
      <c r="B330" s="214">
        <v>8</v>
      </c>
      <c r="C330" s="215">
        <v>7</v>
      </c>
      <c r="D330" s="215">
        <v>9</v>
      </c>
      <c r="E330" s="216" t="s">
        <v>449</v>
      </c>
      <c r="F330" s="214" t="s">
        <v>20</v>
      </c>
      <c r="G330" s="217">
        <v>1897</v>
      </c>
    </row>
    <row r="331" spans="1:7" s="9" customFormat="1">
      <c r="A331" s="213" t="s">
        <v>36</v>
      </c>
      <c r="B331" s="214">
        <v>8</v>
      </c>
      <c r="C331" s="215">
        <v>7</v>
      </c>
      <c r="D331" s="215">
        <v>9</v>
      </c>
      <c r="E331" s="216" t="s">
        <v>449</v>
      </c>
      <c r="F331" s="214" t="s">
        <v>19</v>
      </c>
      <c r="G331" s="217">
        <v>1897</v>
      </c>
    </row>
    <row r="332" spans="1:7" s="2" customFormat="1" ht="30">
      <c r="A332" s="213" t="s">
        <v>27</v>
      </c>
      <c r="B332" s="214">
        <v>8</v>
      </c>
      <c r="C332" s="215">
        <v>7</v>
      </c>
      <c r="D332" s="215">
        <v>9</v>
      </c>
      <c r="E332" s="216" t="s">
        <v>449</v>
      </c>
      <c r="F332" s="214" t="s">
        <v>5</v>
      </c>
      <c r="G332" s="217">
        <v>800</v>
      </c>
    </row>
    <row r="333" spans="1:7" s="2" customFormat="1" ht="13.9" customHeight="1">
      <c r="A333" s="213" t="s">
        <v>26</v>
      </c>
      <c r="B333" s="214">
        <v>8</v>
      </c>
      <c r="C333" s="215">
        <v>7</v>
      </c>
      <c r="D333" s="215">
        <v>9</v>
      </c>
      <c r="E333" s="216" t="s">
        <v>449</v>
      </c>
      <c r="F333" s="214" t="s">
        <v>6</v>
      </c>
      <c r="G333" s="217">
        <v>800</v>
      </c>
    </row>
    <row r="334" spans="1:7" s="2" customFormat="1">
      <c r="A334" s="213" t="s">
        <v>30</v>
      </c>
      <c r="B334" s="214">
        <v>8</v>
      </c>
      <c r="C334" s="215">
        <v>7</v>
      </c>
      <c r="D334" s="215">
        <v>9</v>
      </c>
      <c r="E334" s="216" t="s">
        <v>449</v>
      </c>
      <c r="F334" s="214" t="s">
        <v>4</v>
      </c>
      <c r="G334" s="217">
        <v>3</v>
      </c>
    </row>
    <row r="335" spans="1:7" s="9" customFormat="1">
      <c r="A335" s="213" t="s">
        <v>29</v>
      </c>
      <c r="B335" s="214">
        <v>8</v>
      </c>
      <c r="C335" s="215">
        <v>7</v>
      </c>
      <c r="D335" s="215">
        <v>9</v>
      </c>
      <c r="E335" s="216" t="s">
        <v>449</v>
      </c>
      <c r="F335" s="214" t="s">
        <v>28</v>
      </c>
      <c r="G335" s="217">
        <v>3</v>
      </c>
    </row>
    <row r="336" spans="1:7" s="2" customFormat="1">
      <c r="A336" s="213" t="s">
        <v>25</v>
      </c>
      <c r="B336" s="214">
        <v>8</v>
      </c>
      <c r="C336" s="215">
        <v>10</v>
      </c>
      <c r="D336" s="215">
        <v>0</v>
      </c>
      <c r="E336" s="216" t="s">
        <v>1068</v>
      </c>
      <c r="F336" s="214" t="s">
        <v>1052</v>
      </c>
      <c r="G336" s="217">
        <v>24632</v>
      </c>
    </row>
    <row r="337" spans="1:7" s="2" customFormat="1">
      <c r="A337" s="213" t="s">
        <v>24</v>
      </c>
      <c r="B337" s="214">
        <v>8</v>
      </c>
      <c r="C337" s="215">
        <v>10</v>
      </c>
      <c r="D337" s="215">
        <v>4</v>
      </c>
      <c r="E337" s="216" t="s">
        <v>1068</v>
      </c>
      <c r="F337" s="214" t="s">
        <v>1052</v>
      </c>
      <c r="G337" s="217">
        <v>24632</v>
      </c>
    </row>
    <row r="338" spans="1:7" s="13" customFormat="1" ht="30">
      <c r="A338" s="213" t="s">
        <v>23</v>
      </c>
      <c r="B338" s="214">
        <v>8</v>
      </c>
      <c r="C338" s="215">
        <v>10</v>
      </c>
      <c r="D338" s="215">
        <v>4</v>
      </c>
      <c r="E338" s="216" t="s">
        <v>198</v>
      </c>
      <c r="F338" s="214" t="s">
        <v>1052</v>
      </c>
      <c r="G338" s="217">
        <v>24632</v>
      </c>
    </row>
    <row r="339" spans="1:7" s="9" customFormat="1">
      <c r="A339" s="213" t="s">
        <v>22</v>
      </c>
      <c r="B339" s="214">
        <v>8</v>
      </c>
      <c r="C339" s="215">
        <v>10</v>
      </c>
      <c r="D339" s="215">
        <v>4</v>
      </c>
      <c r="E339" s="216" t="s">
        <v>373</v>
      </c>
      <c r="F339" s="214" t="s">
        <v>1052</v>
      </c>
      <c r="G339" s="217">
        <v>24632</v>
      </c>
    </row>
    <row r="340" spans="1:7" s="2" customFormat="1" ht="45">
      <c r="A340" s="213" t="s">
        <v>374</v>
      </c>
      <c r="B340" s="214">
        <v>8</v>
      </c>
      <c r="C340" s="215">
        <v>10</v>
      </c>
      <c r="D340" s="215">
        <v>4</v>
      </c>
      <c r="E340" s="216" t="s">
        <v>375</v>
      </c>
      <c r="F340" s="214" t="s">
        <v>1052</v>
      </c>
      <c r="G340" s="217">
        <v>24632</v>
      </c>
    </row>
    <row r="341" spans="1:7" s="2" customFormat="1" ht="45">
      <c r="A341" s="213" t="s">
        <v>21</v>
      </c>
      <c r="B341" s="214">
        <v>8</v>
      </c>
      <c r="C341" s="215">
        <v>10</v>
      </c>
      <c r="D341" s="215">
        <v>4</v>
      </c>
      <c r="E341" s="216" t="s">
        <v>443</v>
      </c>
      <c r="F341" s="214" t="s">
        <v>1052</v>
      </c>
      <c r="G341" s="217">
        <v>24632</v>
      </c>
    </row>
    <row r="342" spans="1:7" s="9" customFormat="1">
      <c r="A342" s="213" t="s">
        <v>523</v>
      </c>
      <c r="B342" s="214">
        <v>8</v>
      </c>
      <c r="C342" s="215">
        <v>10</v>
      </c>
      <c r="D342" s="215">
        <v>4</v>
      </c>
      <c r="E342" s="216" t="s">
        <v>443</v>
      </c>
      <c r="F342" s="214" t="s">
        <v>20</v>
      </c>
      <c r="G342" s="217">
        <v>244</v>
      </c>
    </row>
    <row r="343" spans="1:7" s="2" customFormat="1">
      <c r="A343" s="213" t="s">
        <v>36</v>
      </c>
      <c r="B343" s="214">
        <v>8</v>
      </c>
      <c r="C343" s="215">
        <v>10</v>
      </c>
      <c r="D343" s="215">
        <v>4</v>
      </c>
      <c r="E343" s="216" t="s">
        <v>443</v>
      </c>
      <c r="F343" s="214" t="s">
        <v>19</v>
      </c>
      <c r="G343" s="217">
        <v>244</v>
      </c>
    </row>
    <row r="344" spans="1:7" s="2" customFormat="1">
      <c r="A344" s="213" t="s">
        <v>18</v>
      </c>
      <c r="B344" s="214">
        <v>8</v>
      </c>
      <c r="C344" s="215">
        <v>10</v>
      </c>
      <c r="D344" s="215">
        <v>4</v>
      </c>
      <c r="E344" s="216" t="s">
        <v>443</v>
      </c>
      <c r="F344" s="214" t="s">
        <v>17</v>
      </c>
      <c r="G344" s="217">
        <v>24388</v>
      </c>
    </row>
    <row r="345" spans="1:7" s="9" customFormat="1">
      <c r="A345" s="213" t="s">
        <v>16</v>
      </c>
      <c r="B345" s="214">
        <v>8</v>
      </c>
      <c r="C345" s="215">
        <v>10</v>
      </c>
      <c r="D345" s="215">
        <v>4</v>
      </c>
      <c r="E345" s="216" t="s">
        <v>443</v>
      </c>
      <c r="F345" s="214" t="s">
        <v>15</v>
      </c>
      <c r="G345" s="217">
        <v>24388</v>
      </c>
    </row>
    <row r="346" spans="1:7" s="9" customFormat="1">
      <c r="A346" s="218" t="s">
        <v>1076</v>
      </c>
      <c r="B346" s="219">
        <v>15</v>
      </c>
      <c r="C346" s="220"/>
      <c r="D346" s="220"/>
      <c r="E346" s="221" t="s">
        <v>1068</v>
      </c>
      <c r="F346" s="219" t="s">
        <v>1052</v>
      </c>
      <c r="G346" s="222">
        <v>3510.3</v>
      </c>
    </row>
    <row r="347" spans="1:7" s="2" customFormat="1">
      <c r="A347" s="213" t="s">
        <v>80</v>
      </c>
      <c r="B347" s="214">
        <v>15</v>
      </c>
      <c r="C347" s="215">
        <v>1</v>
      </c>
      <c r="D347" s="215">
        <v>0</v>
      </c>
      <c r="E347" s="216" t="s">
        <v>1068</v>
      </c>
      <c r="F347" s="214" t="s">
        <v>1052</v>
      </c>
      <c r="G347" s="217">
        <v>3490.3</v>
      </c>
    </row>
    <row r="348" spans="1:7" s="2" customFormat="1" ht="30">
      <c r="A348" s="213" t="s">
        <v>81</v>
      </c>
      <c r="B348" s="214">
        <v>15</v>
      </c>
      <c r="C348" s="215">
        <v>1</v>
      </c>
      <c r="D348" s="215">
        <v>3</v>
      </c>
      <c r="E348" s="216" t="s">
        <v>1068</v>
      </c>
      <c r="F348" s="214" t="s">
        <v>1052</v>
      </c>
      <c r="G348" s="217">
        <v>3490.3</v>
      </c>
    </row>
    <row r="349" spans="1:7" s="2" customFormat="1">
      <c r="A349" s="213" t="s">
        <v>78</v>
      </c>
      <c r="B349" s="214">
        <v>15</v>
      </c>
      <c r="C349" s="215">
        <v>1</v>
      </c>
      <c r="D349" s="215">
        <v>3</v>
      </c>
      <c r="E349" s="216" t="s">
        <v>225</v>
      </c>
      <c r="F349" s="214" t="s">
        <v>1052</v>
      </c>
      <c r="G349" s="217">
        <v>3490.3</v>
      </c>
    </row>
    <row r="350" spans="1:7" s="2" customFormat="1">
      <c r="A350" s="213" t="s">
        <v>76</v>
      </c>
      <c r="B350" s="214">
        <v>15</v>
      </c>
      <c r="C350" s="215">
        <v>1</v>
      </c>
      <c r="D350" s="215">
        <v>3</v>
      </c>
      <c r="E350" s="216" t="s">
        <v>189</v>
      </c>
      <c r="F350" s="214" t="s">
        <v>1052</v>
      </c>
      <c r="G350" s="217">
        <v>3490.3</v>
      </c>
    </row>
    <row r="351" spans="1:7" s="2" customFormat="1" ht="45">
      <c r="A351" s="213" t="s">
        <v>34</v>
      </c>
      <c r="B351" s="214">
        <v>15</v>
      </c>
      <c r="C351" s="215">
        <v>1</v>
      </c>
      <c r="D351" s="215">
        <v>3</v>
      </c>
      <c r="E351" s="216" t="s">
        <v>189</v>
      </c>
      <c r="F351" s="214" t="s">
        <v>33</v>
      </c>
      <c r="G351" s="217">
        <v>2090.3000000000002</v>
      </c>
    </row>
    <row r="352" spans="1:7" s="2" customFormat="1">
      <c r="A352" s="213" t="s">
        <v>38</v>
      </c>
      <c r="B352" s="214">
        <v>15</v>
      </c>
      <c r="C352" s="215">
        <v>1</v>
      </c>
      <c r="D352" s="215">
        <v>3</v>
      </c>
      <c r="E352" s="216" t="s">
        <v>189</v>
      </c>
      <c r="F352" s="214" t="s">
        <v>37</v>
      </c>
      <c r="G352" s="217">
        <v>2090.3000000000002</v>
      </c>
    </row>
    <row r="353" spans="1:7" s="2" customFormat="1">
      <c r="A353" s="213" t="s">
        <v>523</v>
      </c>
      <c r="B353" s="214">
        <v>15</v>
      </c>
      <c r="C353" s="215">
        <v>1</v>
      </c>
      <c r="D353" s="215">
        <v>3</v>
      </c>
      <c r="E353" s="216" t="s">
        <v>189</v>
      </c>
      <c r="F353" s="214" t="s">
        <v>20</v>
      </c>
      <c r="G353" s="217">
        <v>1399</v>
      </c>
    </row>
    <row r="354" spans="1:7" s="2" customFormat="1">
      <c r="A354" s="213" t="s">
        <v>36</v>
      </c>
      <c r="B354" s="214">
        <v>15</v>
      </c>
      <c r="C354" s="215">
        <v>1</v>
      </c>
      <c r="D354" s="215">
        <v>3</v>
      </c>
      <c r="E354" s="216" t="s">
        <v>189</v>
      </c>
      <c r="F354" s="214" t="s">
        <v>19</v>
      </c>
      <c r="G354" s="217">
        <v>1399</v>
      </c>
    </row>
    <row r="355" spans="1:7" s="9" customFormat="1">
      <c r="A355" s="213" t="s">
        <v>30</v>
      </c>
      <c r="B355" s="214">
        <v>15</v>
      </c>
      <c r="C355" s="215">
        <v>1</v>
      </c>
      <c r="D355" s="215">
        <v>3</v>
      </c>
      <c r="E355" s="216" t="s">
        <v>189</v>
      </c>
      <c r="F355" s="214" t="s">
        <v>4</v>
      </c>
      <c r="G355" s="217">
        <v>1</v>
      </c>
    </row>
    <row r="356" spans="1:7" s="2" customFormat="1">
      <c r="A356" s="213" t="s">
        <v>29</v>
      </c>
      <c r="B356" s="214">
        <v>15</v>
      </c>
      <c r="C356" s="215">
        <v>1</v>
      </c>
      <c r="D356" s="215">
        <v>3</v>
      </c>
      <c r="E356" s="216" t="s">
        <v>189</v>
      </c>
      <c r="F356" s="214" t="s">
        <v>28</v>
      </c>
      <c r="G356" s="217">
        <v>1</v>
      </c>
    </row>
    <row r="357" spans="1:7" s="2" customFormat="1">
      <c r="A357" s="213" t="s">
        <v>75</v>
      </c>
      <c r="B357" s="214">
        <v>15</v>
      </c>
      <c r="C357" s="215">
        <v>7</v>
      </c>
      <c r="D357" s="215">
        <v>0</v>
      </c>
      <c r="E357" s="216" t="s">
        <v>1068</v>
      </c>
      <c r="F357" s="214" t="s">
        <v>1052</v>
      </c>
      <c r="G357" s="217">
        <v>20</v>
      </c>
    </row>
    <row r="358" spans="1:7" s="13" customFormat="1">
      <c r="A358" s="213" t="s">
        <v>51</v>
      </c>
      <c r="B358" s="214">
        <v>15</v>
      </c>
      <c r="C358" s="215">
        <v>7</v>
      </c>
      <c r="D358" s="215">
        <v>5</v>
      </c>
      <c r="E358" s="216" t="s">
        <v>1068</v>
      </c>
      <c r="F358" s="214" t="s">
        <v>1052</v>
      </c>
      <c r="G358" s="217">
        <v>20</v>
      </c>
    </row>
    <row r="359" spans="1:7" s="9" customFormat="1">
      <c r="A359" s="213" t="s">
        <v>47</v>
      </c>
      <c r="B359" s="214">
        <v>15</v>
      </c>
      <c r="C359" s="215">
        <v>7</v>
      </c>
      <c r="D359" s="215">
        <v>5</v>
      </c>
      <c r="E359" s="216" t="s">
        <v>205</v>
      </c>
      <c r="F359" s="214" t="s">
        <v>1052</v>
      </c>
      <c r="G359" s="217">
        <v>20</v>
      </c>
    </row>
    <row r="360" spans="1:7" s="2" customFormat="1" ht="30">
      <c r="A360" s="213" t="s">
        <v>46</v>
      </c>
      <c r="B360" s="214">
        <v>15</v>
      </c>
      <c r="C360" s="215">
        <v>7</v>
      </c>
      <c r="D360" s="215">
        <v>5</v>
      </c>
      <c r="E360" s="216" t="s">
        <v>206</v>
      </c>
      <c r="F360" s="214" t="s">
        <v>1052</v>
      </c>
      <c r="G360" s="217">
        <v>20</v>
      </c>
    </row>
    <row r="361" spans="1:7" s="2" customFormat="1" ht="30">
      <c r="A361" s="213" t="s">
        <v>436</v>
      </c>
      <c r="B361" s="214">
        <v>15</v>
      </c>
      <c r="C361" s="215">
        <v>7</v>
      </c>
      <c r="D361" s="215">
        <v>5</v>
      </c>
      <c r="E361" s="216" t="s">
        <v>437</v>
      </c>
      <c r="F361" s="214" t="s">
        <v>1052</v>
      </c>
      <c r="G361" s="217">
        <v>20</v>
      </c>
    </row>
    <row r="362" spans="1:7" s="2" customFormat="1">
      <c r="A362" s="213" t="s">
        <v>438</v>
      </c>
      <c r="B362" s="214">
        <v>15</v>
      </c>
      <c r="C362" s="215">
        <v>7</v>
      </c>
      <c r="D362" s="215">
        <v>5</v>
      </c>
      <c r="E362" s="216" t="s">
        <v>439</v>
      </c>
      <c r="F362" s="214" t="s">
        <v>1052</v>
      </c>
      <c r="G362" s="217">
        <v>20</v>
      </c>
    </row>
    <row r="363" spans="1:7" s="2" customFormat="1">
      <c r="A363" s="213" t="s">
        <v>523</v>
      </c>
      <c r="B363" s="214">
        <v>15</v>
      </c>
      <c r="C363" s="215">
        <v>7</v>
      </c>
      <c r="D363" s="215">
        <v>5</v>
      </c>
      <c r="E363" s="216" t="s">
        <v>439</v>
      </c>
      <c r="F363" s="214" t="s">
        <v>20</v>
      </c>
      <c r="G363" s="217">
        <v>20</v>
      </c>
    </row>
    <row r="364" spans="1:7" s="9" customFormat="1">
      <c r="A364" s="213" t="s">
        <v>36</v>
      </c>
      <c r="B364" s="214">
        <v>15</v>
      </c>
      <c r="C364" s="215">
        <v>7</v>
      </c>
      <c r="D364" s="215">
        <v>5</v>
      </c>
      <c r="E364" s="216" t="s">
        <v>439</v>
      </c>
      <c r="F364" s="214" t="s">
        <v>19</v>
      </c>
      <c r="G364" s="217">
        <v>20</v>
      </c>
    </row>
    <row r="365" spans="1:7" s="2" customFormat="1">
      <c r="A365" s="218" t="s">
        <v>1077</v>
      </c>
      <c r="B365" s="219">
        <v>16</v>
      </c>
      <c r="C365" s="220"/>
      <c r="D365" s="220"/>
      <c r="E365" s="221" t="s">
        <v>1068</v>
      </c>
      <c r="F365" s="219" t="s">
        <v>1052</v>
      </c>
      <c r="G365" s="222">
        <v>4816.8</v>
      </c>
    </row>
    <row r="366" spans="1:7" s="2" customFormat="1">
      <c r="A366" s="213" t="s">
        <v>80</v>
      </c>
      <c r="B366" s="214">
        <v>16</v>
      </c>
      <c r="C366" s="215">
        <v>1</v>
      </c>
      <c r="D366" s="215">
        <v>0</v>
      </c>
      <c r="E366" s="216" t="s">
        <v>1068</v>
      </c>
      <c r="F366" s="214" t="s">
        <v>1052</v>
      </c>
      <c r="G366" s="217">
        <v>4788.8</v>
      </c>
    </row>
    <row r="367" spans="1:7" s="9" customFormat="1" ht="30">
      <c r="A367" s="213" t="s">
        <v>79</v>
      </c>
      <c r="B367" s="214">
        <v>16</v>
      </c>
      <c r="C367" s="215">
        <v>1</v>
      </c>
      <c r="D367" s="215">
        <v>6</v>
      </c>
      <c r="E367" s="216" t="s">
        <v>1068</v>
      </c>
      <c r="F367" s="214" t="s">
        <v>1052</v>
      </c>
      <c r="G367" s="217">
        <v>4788.8</v>
      </c>
    </row>
    <row r="368" spans="1:7" s="2" customFormat="1">
      <c r="A368" s="213" t="s">
        <v>78</v>
      </c>
      <c r="B368" s="214">
        <v>16</v>
      </c>
      <c r="C368" s="215">
        <v>1</v>
      </c>
      <c r="D368" s="215">
        <v>6</v>
      </c>
      <c r="E368" s="216" t="s">
        <v>225</v>
      </c>
      <c r="F368" s="214" t="s">
        <v>1052</v>
      </c>
      <c r="G368" s="217">
        <v>4788.8</v>
      </c>
    </row>
    <row r="369" spans="1:7" s="9" customFormat="1" ht="13.9" customHeight="1">
      <c r="A369" s="213" t="s">
        <v>77</v>
      </c>
      <c r="B369" s="214">
        <v>16</v>
      </c>
      <c r="C369" s="215">
        <v>1</v>
      </c>
      <c r="D369" s="215">
        <v>6</v>
      </c>
      <c r="E369" s="216" t="s">
        <v>226</v>
      </c>
      <c r="F369" s="214" t="s">
        <v>1052</v>
      </c>
      <c r="G369" s="217">
        <v>1666.3</v>
      </c>
    </row>
    <row r="370" spans="1:7" s="2" customFormat="1" ht="45">
      <c r="A370" s="213" t="s">
        <v>34</v>
      </c>
      <c r="B370" s="214">
        <v>16</v>
      </c>
      <c r="C370" s="215">
        <v>1</v>
      </c>
      <c r="D370" s="215">
        <v>6</v>
      </c>
      <c r="E370" s="216" t="s">
        <v>226</v>
      </c>
      <c r="F370" s="214" t="s">
        <v>33</v>
      </c>
      <c r="G370" s="217">
        <v>1666.3</v>
      </c>
    </row>
    <row r="371" spans="1:7" s="2" customFormat="1">
      <c r="A371" s="213" t="s">
        <v>38</v>
      </c>
      <c r="B371" s="214">
        <v>16</v>
      </c>
      <c r="C371" s="215">
        <v>1</v>
      </c>
      <c r="D371" s="215">
        <v>6</v>
      </c>
      <c r="E371" s="216" t="s">
        <v>226</v>
      </c>
      <c r="F371" s="214" t="s">
        <v>37</v>
      </c>
      <c r="G371" s="217">
        <v>1666.3</v>
      </c>
    </row>
    <row r="372" spans="1:7" s="2" customFormat="1">
      <c r="A372" s="213" t="s">
        <v>932</v>
      </c>
      <c r="B372" s="214">
        <v>16</v>
      </c>
      <c r="C372" s="215">
        <v>1</v>
      </c>
      <c r="D372" s="215">
        <v>6</v>
      </c>
      <c r="E372" s="216" t="s">
        <v>933</v>
      </c>
      <c r="F372" s="214" t="s">
        <v>1052</v>
      </c>
      <c r="G372" s="217">
        <v>232.3</v>
      </c>
    </row>
    <row r="373" spans="1:7" s="2" customFormat="1" ht="45">
      <c r="A373" s="213" t="s">
        <v>34</v>
      </c>
      <c r="B373" s="214">
        <v>16</v>
      </c>
      <c r="C373" s="215">
        <v>1</v>
      </c>
      <c r="D373" s="215">
        <v>6</v>
      </c>
      <c r="E373" s="216" t="s">
        <v>933</v>
      </c>
      <c r="F373" s="214" t="s">
        <v>33</v>
      </c>
      <c r="G373" s="217">
        <v>232.3</v>
      </c>
    </row>
    <row r="374" spans="1:7" s="2" customFormat="1">
      <c r="A374" s="213" t="s">
        <v>38</v>
      </c>
      <c r="B374" s="214">
        <v>16</v>
      </c>
      <c r="C374" s="215">
        <v>1</v>
      </c>
      <c r="D374" s="215">
        <v>6</v>
      </c>
      <c r="E374" s="216" t="s">
        <v>933</v>
      </c>
      <c r="F374" s="214" t="s">
        <v>37</v>
      </c>
      <c r="G374" s="217">
        <v>232.3</v>
      </c>
    </row>
    <row r="375" spans="1:7" s="2" customFormat="1">
      <c r="A375" s="213" t="s">
        <v>934</v>
      </c>
      <c r="B375" s="214">
        <v>16</v>
      </c>
      <c r="C375" s="215">
        <v>1</v>
      </c>
      <c r="D375" s="215">
        <v>6</v>
      </c>
      <c r="E375" s="216" t="s">
        <v>935</v>
      </c>
      <c r="F375" s="214" t="s">
        <v>1052</v>
      </c>
      <c r="G375" s="217">
        <v>315.7</v>
      </c>
    </row>
    <row r="376" spans="1:7" s="9" customFormat="1" ht="45">
      <c r="A376" s="213" t="s">
        <v>34</v>
      </c>
      <c r="B376" s="214">
        <v>16</v>
      </c>
      <c r="C376" s="215">
        <v>1</v>
      </c>
      <c r="D376" s="215">
        <v>6</v>
      </c>
      <c r="E376" s="216" t="s">
        <v>935</v>
      </c>
      <c r="F376" s="214" t="s">
        <v>33</v>
      </c>
      <c r="G376" s="217">
        <v>315.7</v>
      </c>
    </row>
    <row r="377" spans="1:7" s="2" customFormat="1">
      <c r="A377" s="213" t="s">
        <v>38</v>
      </c>
      <c r="B377" s="214">
        <v>16</v>
      </c>
      <c r="C377" s="215">
        <v>1</v>
      </c>
      <c r="D377" s="215">
        <v>6</v>
      </c>
      <c r="E377" s="216" t="s">
        <v>935</v>
      </c>
      <c r="F377" s="214" t="s">
        <v>37</v>
      </c>
      <c r="G377" s="217">
        <v>315.7</v>
      </c>
    </row>
    <row r="378" spans="1:7" s="2" customFormat="1">
      <c r="A378" s="213" t="s">
        <v>936</v>
      </c>
      <c r="B378" s="214">
        <v>16</v>
      </c>
      <c r="C378" s="215">
        <v>1</v>
      </c>
      <c r="D378" s="215">
        <v>6</v>
      </c>
      <c r="E378" s="216" t="s">
        <v>937</v>
      </c>
      <c r="F378" s="214" t="s">
        <v>1052</v>
      </c>
      <c r="G378" s="217">
        <v>92.7</v>
      </c>
    </row>
    <row r="379" spans="1:7" s="9" customFormat="1" ht="45">
      <c r="A379" s="213" t="s">
        <v>34</v>
      </c>
      <c r="B379" s="214">
        <v>16</v>
      </c>
      <c r="C379" s="215">
        <v>1</v>
      </c>
      <c r="D379" s="215">
        <v>6</v>
      </c>
      <c r="E379" s="216" t="s">
        <v>937</v>
      </c>
      <c r="F379" s="214" t="s">
        <v>33</v>
      </c>
      <c r="G379" s="217">
        <v>92.7</v>
      </c>
    </row>
    <row r="380" spans="1:7" s="2" customFormat="1">
      <c r="A380" s="213" t="s">
        <v>38</v>
      </c>
      <c r="B380" s="214">
        <v>16</v>
      </c>
      <c r="C380" s="215">
        <v>1</v>
      </c>
      <c r="D380" s="215">
        <v>6</v>
      </c>
      <c r="E380" s="216" t="s">
        <v>937</v>
      </c>
      <c r="F380" s="214" t="s">
        <v>37</v>
      </c>
      <c r="G380" s="217">
        <v>92.7</v>
      </c>
    </row>
    <row r="381" spans="1:7" s="9" customFormat="1">
      <c r="A381" s="213" t="s">
        <v>938</v>
      </c>
      <c r="B381" s="214">
        <v>16</v>
      </c>
      <c r="C381" s="215">
        <v>1</v>
      </c>
      <c r="D381" s="215">
        <v>6</v>
      </c>
      <c r="E381" s="216" t="s">
        <v>939</v>
      </c>
      <c r="F381" s="214" t="s">
        <v>1052</v>
      </c>
      <c r="G381" s="217">
        <v>145.9</v>
      </c>
    </row>
    <row r="382" spans="1:7" s="2" customFormat="1" ht="45">
      <c r="A382" s="213" t="s">
        <v>34</v>
      </c>
      <c r="B382" s="214">
        <v>16</v>
      </c>
      <c r="C382" s="215">
        <v>1</v>
      </c>
      <c r="D382" s="215">
        <v>6</v>
      </c>
      <c r="E382" s="216" t="s">
        <v>939</v>
      </c>
      <c r="F382" s="214" t="s">
        <v>33</v>
      </c>
      <c r="G382" s="217">
        <v>145.9</v>
      </c>
    </row>
    <row r="383" spans="1:7" s="2" customFormat="1">
      <c r="A383" s="213" t="s">
        <v>38</v>
      </c>
      <c r="B383" s="214">
        <v>16</v>
      </c>
      <c r="C383" s="215">
        <v>1</v>
      </c>
      <c r="D383" s="215">
        <v>6</v>
      </c>
      <c r="E383" s="216" t="s">
        <v>939</v>
      </c>
      <c r="F383" s="214" t="s">
        <v>37</v>
      </c>
      <c r="G383" s="217">
        <v>145.9</v>
      </c>
    </row>
    <row r="384" spans="1:7" s="2" customFormat="1">
      <c r="A384" s="213" t="s">
        <v>940</v>
      </c>
      <c r="B384" s="214">
        <v>16</v>
      </c>
      <c r="C384" s="215">
        <v>1</v>
      </c>
      <c r="D384" s="215">
        <v>6</v>
      </c>
      <c r="E384" s="216" t="s">
        <v>941</v>
      </c>
      <c r="F384" s="214" t="s">
        <v>1052</v>
      </c>
      <c r="G384" s="217">
        <v>46.5</v>
      </c>
    </row>
    <row r="385" spans="1:7" s="2" customFormat="1" ht="45">
      <c r="A385" s="213" t="s">
        <v>34</v>
      </c>
      <c r="B385" s="214">
        <v>16</v>
      </c>
      <c r="C385" s="215">
        <v>1</v>
      </c>
      <c r="D385" s="215">
        <v>6</v>
      </c>
      <c r="E385" s="216" t="s">
        <v>941</v>
      </c>
      <c r="F385" s="214" t="s">
        <v>33</v>
      </c>
      <c r="G385" s="217">
        <v>46.5</v>
      </c>
    </row>
    <row r="386" spans="1:7" s="2" customFormat="1">
      <c r="A386" s="213" t="s">
        <v>38</v>
      </c>
      <c r="B386" s="214">
        <v>16</v>
      </c>
      <c r="C386" s="215">
        <v>1</v>
      </c>
      <c r="D386" s="215">
        <v>6</v>
      </c>
      <c r="E386" s="216" t="s">
        <v>941</v>
      </c>
      <c r="F386" s="214" t="s">
        <v>37</v>
      </c>
      <c r="G386" s="217">
        <v>46.5</v>
      </c>
    </row>
    <row r="387" spans="1:7" s="9" customFormat="1">
      <c r="A387" s="213" t="s">
        <v>942</v>
      </c>
      <c r="B387" s="214">
        <v>16</v>
      </c>
      <c r="C387" s="215">
        <v>1</v>
      </c>
      <c r="D387" s="215">
        <v>6</v>
      </c>
      <c r="E387" s="216" t="s">
        <v>943</v>
      </c>
      <c r="F387" s="214" t="s">
        <v>1052</v>
      </c>
      <c r="G387" s="217">
        <v>99.2</v>
      </c>
    </row>
    <row r="388" spans="1:7" s="9" customFormat="1" ht="45">
      <c r="A388" s="213" t="s">
        <v>34</v>
      </c>
      <c r="B388" s="214">
        <v>16</v>
      </c>
      <c r="C388" s="215">
        <v>1</v>
      </c>
      <c r="D388" s="215">
        <v>6</v>
      </c>
      <c r="E388" s="216" t="s">
        <v>943</v>
      </c>
      <c r="F388" s="214" t="s">
        <v>33</v>
      </c>
      <c r="G388" s="217">
        <v>99.2</v>
      </c>
    </row>
    <row r="389" spans="1:7" s="2" customFormat="1">
      <c r="A389" s="213" t="s">
        <v>38</v>
      </c>
      <c r="B389" s="214">
        <v>16</v>
      </c>
      <c r="C389" s="215">
        <v>1</v>
      </c>
      <c r="D389" s="215">
        <v>6</v>
      </c>
      <c r="E389" s="216" t="s">
        <v>943</v>
      </c>
      <c r="F389" s="214" t="s">
        <v>37</v>
      </c>
      <c r="G389" s="217">
        <v>99.2</v>
      </c>
    </row>
    <row r="390" spans="1:7" s="2" customFormat="1">
      <c r="A390" s="213" t="s">
        <v>944</v>
      </c>
      <c r="B390" s="214">
        <v>16</v>
      </c>
      <c r="C390" s="215">
        <v>1</v>
      </c>
      <c r="D390" s="215">
        <v>6</v>
      </c>
      <c r="E390" s="216" t="s">
        <v>945</v>
      </c>
      <c r="F390" s="214" t="s">
        <v>1052</v>
      </c>
      <c r="G390" s="217">
        <v>156</v>
      </c>
    </row>
    <row r="391" spans="1:7" s="2" customFormat="1" ht="13.9" customHeight="1">
      <c r="A391" s="213" t="s">
        <v>34</v>
      </c>
      <c r="B391" s="214">
        <v>16</v>
      </c>
      <c r="C391" s="215">
        <v>1</v>
      </c>
      <c r="D391" s="215">
        <v>6</v>
      </c>
      <c r="E391" s="216" t="s">
        <v>945</v>
      </c>
      <c r="F391" s="214" t="s">
        <v>33</v>
      </c>
      <c r="G391" s="217">
        <v>156</v>
      </c>
    </row>
    <row r="392" spans="1:7" s="2" customFormat="1">
      <c r="A392" s="213" t="s">
        <v>38</v>
      </c>
      <c r="B392" s="214">
        <v>16</v>
      </c>
      <c r="C392" s="215">
        <v>1</v>
      </c>
      <c r="D392" s="215">
        <v>6</v>
      </c>
      <c r="E392" s="216" t="s">
        <v>945</v>
      </c>
      <c r="F392" s="214" t="s">
        <v>37</v>
      </c>
      <c r="G392" s="217">
        <v>156</v>
      </c>
    </row>
    <row r="393" spans="1:7" s="9" customFormat="1">
      <c r="A393" s="213" t="s">
        <v>76</v>
      </c>
      <c r="B393" s="214">
        <v>16</v>
      </c>
      <c r="C393" s="215">
        <v>1</v>
      </c>
      <c r="D393" s="215">
        <v>6</v>
      </c>
      <c r="E393" s="216" t="s">
        <v>189</v>
      </c>
      <c r="F393" s="214" t="s">
        <v>1052</v>
      </c>
      <c r="G393" s="217">
        <v>2034.2</v>
      </c>
    </row>
    <row r="394" spans="1:7" s="9" customFormat="1" ht="45">
      <c r="A394" s="213" t="s">
        <v>34</v>
      </c>
      <c r="B394" s="214">
        <v>16</v>
      </c>
      <c r="C394" s="215">
        <v>1</v>
      </c>
      <c r="D394" s="215">
        <v>6</v>
      </c>
      <c r="E394" s="216" t="s">
        <v>189</v>
      </c>
      <c r="F394" s="214" t="s">
        <v>33</v>
      </c>
      <c r="G394" s="217">
        <v>1484.2</v>
      </c>
    </row>
    <row r="395" spans="1:7" s="2" customFormat="1">
      <c r="A395" s="213" t="s">
        <v>38</v>
      </c>
      <c r="B395" s="214">
        <v>16</v>
      </c>
      <c r="C395" s="215">
        <v>1</v>
      </c>
      <c r="D395" s="215">
        <v>6</v>
      </c>
      <c r="E395" s="216" t="s">
        <v>189</v>
      </c>
      <c r="F395" s="214" t="s">
        <v>37</v>
      </c>
      <c r="G395" s="217">
        <v>1484.2</v>
      </c>
    </row>
    <row r="396" spans="1:7" s="2" customFormat="1">
      <c r="A396" s="213" t="s">
        <v>523</v>
      </c>
      <c r="B396" s="214">
        <v>16</v>
      </c>
      <c r="C396" s="215">
        <v>1</v>
      </c>
      <c r="D396" s="215">
        <v>6</v>
      </c>
      <c r="E396" s="216" t="s">
        <v>189</v>
      </c>
      <c r="F396" s="214" t="s">
        <v>20</v>
      </c>
      <c r="G396" s="217">
        <v>550</v>
      </c>
    </row>
    <row r="397" spans="1:7" s="2" customFormat="1" ht="13.9" customHeight="1">
      <c r="A397" s="213" t="s">
        <v>36</v>
      </c>
      <c r="B397" s="214">
        <v>16</v>
      </c>
      <c r="C397" s="215">
        <v>1</v>
      </c>
      <c r="D397" s="215">
        <v>6</v>
      </c>
      <c r="E397" s="216" t="s">
        <v>189</v>
      </c>
      <c r="F397" s="214" t="s">
        <v>19</v>
      </c>
      <c r="G397" s="217">
        <v>550</v>
      </c>
    </row>
    <row r="398" spans="1:7" s="9" customFormat="1">
      <c r="A398" s="213" t="s">
        <v>75</v>
      </c>
      <c r="B398" s="214">
        <v>16</v>
      </c>
      <c r="C398" s="215">
        <v>7</v>
      </c>
      <c r="D398" s="215">
        <v>0</v>
      </c>
      <c r="E398" s="216" t="s">
        <v>1068</v>
      </c>
      <c r="F398" s="214" t="s">
        <v>1052</v>
      </c>
      <c r="G398" s="217">
        <v>28</v>
      </c>
    </row>
    <row r="399" spans="1:7" s="2" customFormat="1">
      <c r="A399" s="213" t="s">
        <v>51</v>
      </c>
      <c r="B399" s="214">
        <v>16</v>
      </c>
      <c r="C399" s="215">
        <v>7</v>
      </c>
      <c r="D399" s="215">
        <v>5</v>
      </c>
      <c r="E399" s="216" t="s">
        <v>1068</v>
      </c>
      <c r="F399" s="214" t="s">
        <v>1052</v>
      </c>
      <c r="G399" s="217">
        <v>28</v>
      </c>
    </row>
    <row r="400" spans="1:7" s="2" customFormat="1">
      <c r="A400" s="213" t="s">
        <v>47</v>
      </c>
      <c r="B400" s="214">
        <v>16</v>
      </c>
      <c r="C400" s="215">
        <v>7</v>
      </c>
      <c r="D400" s="215">
        <v>5</v>
      </c>
      <c r="E400" s="216" t="s">
        <v>205</v>
      </c>
      <c r="F400" s="214" t="s">
        <v>1052</v>
      </c>
      <c r="G400" s="217">
        <v>28</v>
      </c>
    </row>
    <row r="401" spans="1:7" s="9" customFormat="1" ht="30">
      <c r="A401" s="213" t="s">
        <v>46</v>
      </c>
      <c r="B401" s="214">
        <v>16</v>
      </c>
      <c r="C401" s="215">
        <v>7</v>
      </c>
      <c r="D401" s="215">
        <v>5</v>
      </c>
      <c r="E401" s="216" t="s">
        <v>206</v>
      </c>
      <c r="F401" s="214" t="s">
        <v>1052</v>
      </c>
      <c r="G401" s="217">
        <v>28</v>
      </c>
    </row>
    <row r="402" spans="1:7" s="2" customFormat="1" ht="30">
      <c r="A402" s="213" t="s">
        <v>436</v>
      </c>
      <c r="B402" s="214">
        <v>16</v>
      </c>
      <c r="C402" s="215">
        <v>7</v>
      </c>
      <c r="D402" s="215">
        <v>5</v>
      </c>
      <c r="E402" s="216" t="s">
        <v>437</v>
      </c>
      <c r="F402" s="214" t="s">
        <v>1052</v>
      </c>
      <c r="G402" s="217">
        <v>28</v>
      </c>
    </row>
    <row r="403" spans="1:7" s="9" customFormat="1">
      <c r="A403" s="213" t="s">
        <v>438</v>
      </c>
      <c r="B403" s="214">
        <v>16</v>
      </c>
      <c r="C403" s="215">
        <v>7</v>
      </c>
      <c r="D403" s="215">
        <v>5</v>
      </c>
      <c r="E403" s="216" t="s">
        <v>439</v>
      </c>
      <c r="F403" s="214" t="s">
        <v>1052</v>
      </c>
      <c r="G403" s="217">
        <v>28</v>
      </c>
    </row>
    <row r="404" spans="1:7" s="2" customFormat="1">
      <c r="A404" s="213" t="s">
        <v>523</v>
      </c>
      <c r="B404" s="214">
        <v>16</v>
      </c>
      <c r="C404" s="215">
        <v>7</v>
      </c>
      <c r="D404" s="215">
        <v>5</v>
      </c>
      <c r="E404" s="216" t="s">
        <v>439</v>
      </c>
      <c r="F404" s="214" t="s">
        <v>20</v>
      </c>
      <c r="G404" s="217">
        <v>28</v>
      </c>
    </row>
    <row r="405" spans="1:7" s="2" customFormat="1">
      <c r="A405" s="213" t="s">
        <v>36</v>
      </c>
      <c r="B405" s="214">
        <v>16</v>
      </c>
      <c r="C405" s="215">
        <v>7</v>
      </c>
      <c r="D405" s="215">
        <v>5</v>
      </c>
      <c r="E405" s="216" t="s">
        <v>439</v>
      </c>
      <c r="F405" s="214" t="s">
        <v>19</v>
      </c>
      <c r="G405" s="217">
        <v>28</v>
      </c>
    </row>
    <row r="406" spans="1:7" s="2" customFormat="1">
      <c r="A406" s="218" t="s">
        <v>12</v>
      </c>
      <c r="B406" s="219">
        <v>18</v>
      </c>
      <c r="C406" s="220"/>
      <c r="D406" s="220"/>
      <c r="E406" s="221" t="s">
        <v>1068</v>
      </c>
      <c r="F406" s="219" t="s">
        <v>1052</v>
      </c>
      <c r="G406" s="222">
        <v>1183996.2</v>
      </c>
    </row>
    <row r="407" spans="1:7" s="9" customFormat="1">
      <c r="A407" s="213" t="s">
        <v>80</v>
      </c>
      <c r="B407" s="214">
        <v>18</v>
      </c>
      <c r="C407" s="215">
        <v>1</v>
      </c>
      <c r="D407" s="215">
        <v>0</v>
      </c>
      <c r="E407" s="216" t="s">
        <v>1068</v>
      </c>
      <c r="F407" s="214" t="s">
        <v>1052</v>
      </c>
      <c r="G407" s="217">
        <v>218399.8</v>
      </c>
    </row>
    <row r="408" spans="1:7" s="2" customFormat="1" ht="30">
      <c r="A408" s="213" t="s">
        <v>92</v>
      </c>
      <c r="B408" s="214">
        <v>18</v>
      </c>
      <c r="C408" s="215">
        <v>1</v>
      </c>
      <c r="D408" s="215">
        <v>4</v>
      </c>
      <c r="E408" s="216" t="s">
        <v>1068</v>
      </c>
      <c r="F408" s="214" t="s">
        <v>1052</v>
      </c>
      <c r="G408" s="217">
        <v>111939.8</v>
      </c>
    </row>
    <row r="409" spans="1:7" s="2" customFormat="1" ht="30">
      <c r="A409" s="213" t="s">
        <v>44</v>
      </c>
      <c r="B409" s="214">
        <v>18</v>
      </c>
      <c r="C409" s="215">
        <v>1</v>
      </c>
      <c r="D409" s="215">
        <v>4</v>
      </c>
      <c r="E409" s="216" t="s">
        <v>190</v>
      </c>
      <c r="F409" s="214" t="s">
        <v>1052</v>
      </c>
      <c r="G409" s="217">
        <v>3577.6</v>
      </c>
    </row>
    <row r="410" spans="1:7" s="9" customFormat="1" ht="47.25" customHeight="1">
      <c r="A410" s="213" t="s">
        <v>65</v>
      </c>
      <c r="B410" s="214">
        <v>18</v>
      </c>
      <c r="C410" s="215">
        <v>1</v>
      </c>
      <c r="D410" s="215">
        <v>4</v>
      </c>
      <c r="E410" s="216" t="s">
        <v>191</v>
      </c>
      <c r="F410" s="214" t="s">
        <v>1052</v>
      </c>
      <c r="G410" s="217">
        <v>509</v>
      </c>
    </row>
    <row r="411" spans="1:7" s="2" customFormat="1" ht="45">
      <c r="A411" s="213" t="s">
        <v>192</v>
      </c>
      <c r="B411" s="214">
        <v>18</v>
      </c>
      <c r="C411" s="215">
        <v>1</v>
      </c>
      <c r="D411" s="215">
        <v>4</v>
      </c>
      <c r="E411" s="216" t="s">
        <v>193</v>
      </c>
      <c r="F411" s="214" t="s">
        <v>1052</v>
      </c>
      <c r="G411" s="217">
        <v>509</v>
      </c>
    </row>
    <row r="412" spans="1:7" s="2" customFormat="1">
      <c r="A412" s="213" t="s">
        <v>233</v>
      </c>
      <c r="B412" s="214">
        <v>18</v>
      </c>
      <c r="C412" s="215">
        <v>1</v>
      </c>
      <c r="D412" s="215">
        <v>4</v>
      </c>
      <c r="E412" s="216" t="s">
        <v>194</v>
      </c>
      <c r="F412" s="214" t="s">
        <v>1052</v>
      </c>
      <c r="G412" s="217">
        <v>509</v>
      </c>
    </row>
    <row r="413" spans="1:7" s="9" customFormat="1">
      <c r="A413" s="213" t="s">
        <v>523</v>
      </c>
      <c r="B413" s="214">
        <v>18</v>
      </c>
      <c r="C413" s="215">
        <v>1</v>
      </c>
      <c r="D413" s="215">
        <v>4</v>
      </c>
      <c r="E413" s="216" t="s">
        <v>194</v>
      </c>
      <c r="F413" s="214" t="s">
        <v>20</v>
      </c>
      <c r="G413" s="217">
        <v>509</v>
      </c>
    </row>
    <row r="414" spans="1:7" s="2" customFormat="1">
      <c r="A414" s="213" t="s">
        <v>36</v>
      </c>
      <c r="B414" s="214">
        <v>18</v>
      </c>
      <c r="C414" s="215">
        <v>1</v>
      </c>
      <c r="D414" s="215">
        <v>4</v>
      </c>
      <c r="E414" s="216" t="s">
        <v>194</v>
      </c>
      <c r="F414" s="214" t="s">
        <v>19</v>
      </c>
      <c r="G414" s="217">
        <v>509</v>
      </c>
    </row>
    <row r="415" spans="1:7" s="2" customFormat="1" ht="30">
      <c r="A415" s="213" t="s">
        <v>106</v>
      </c>
      <c r="B415" s="214">
        <v>18</v>
      </c>
      <c r="C415" s="215">
        <v>1</v>
      </c>
      <c r="D415" s="215">
        <v>4</v>
      </c>
      <c r="E415" s="216" t="s">
        <v>195</v>
      </c>
      <c r="F415" s="214" t="s">
        <v>1052</v>
      </c>
      <c r="G415" s="217">
        <v>3068.6</v>
      </c>
    </row>
    <row r="416" spans="1:7" s="9" customFormat="1" ht="60">
      <c r="A416" s="213" t="s">
        <v>509</v>
      </c>
      <c r="B416" s="214">
        <v>18</v>
      </c>
      <c r="C416" s="215">
        <v>1</v>
      </c>
      <c r="D416" s="215">
        <v>4</v>
      </c>
      <c r="E416" s="216" t="s">
        <v>508</v>
      </c>
      <c r="F416" s="214" t="s">
        <v>1052</v>
      </c>
      <c r="G416" s="217">
        <v>3068.6</v>
      </c>
    </row>
    <row r="417" spans="1:7" s="9" customFormat="1" ht="30">
      <c r="A417" s="213" t="s">
        <v>107</v>
      </c>
      <c r="B417" s="214">
        <v>18</v>
      </c>
      <c r="C417" s="215">
        <v>1</v>
      </c>
      <c r="D417" s="215">
        <v>4</v>
      </c>
      <c r="E417" s="216" t="s">
        <v>511</v>
      </c>
      <c r="F417" s="214" t="s">
        <v>1052</v>
      </c>
      <c r="G417" s="217">
        <v>3068.6</v>
      </c>
    </row>
    <row r="418" spans="1:7" s="2" customFormat="1" ht="45">
      <c r="A418" s="213" t="s">
        <v>34</v>
      </c>
      <c r="B418" s="214">
        <v>18</v>
      </c>
      <c r="C418" s="215">
        <v>1</v>
      </c>
      <c r="D418" s="215">
        <v>4</v>
      </c>
      <c r="E418" s="216" t="s">
        <v>511</v>
      </c>
      <c r="F418" s="214" t="s">
        <v>33</v>
      </c>
      <c r="G418" s="217">
        <v>2775.1</v>
      </c>
    </row>
    <row r="419" spans="1:7" s="2" customFormat="1">
      <c r="A419" s="213" t="s">
        <v>38</v>
      </c>
      <c r="B419" s="214">
        <v>18</v>
      </c>
      <c r="C419" s="215">
        <v>1</v>
      </c>
      <c r="D419" s="215">
        <v>4</v>
      </c>
      <c r="E419" s="216" t="s">
        <v>511</v>
      </c>
      <c r="F419" s="214" t="s">
        <v>37</v>
      </c>
      <c r="G419" s="217">
        <v>2775.1</v>
      </c>
    </row>
    <row r="420" spans="1:7" s="2" customFormat="1">
      <c r="A420" s="213" t="s">
        <v>523</v>
      </c>
      <c r="B420" s="214">
        <v>18</v>
      </c>
      <c r="C420" s="215">
        <v>1</v>
      </c>
      <c r="D420" s="215">
        <v>4</v>
      </c>
      <c r="E420" s="216" t="s">
        <v>511</v>
      </c>
      <c r="F420" s="214" t="s">
        <v>20</v>
      </c>
      <c r="G420" s="217">
        <v>291.2</v>
      </c>
    </row>
    <row r="421" spans="1:7" s="2" customFormat="1">
      <c r="A421" s="213" t="s">
        <v>36</v>
      </c>
      <c r="B421" s="214">
        <v>18</v>
      </c>
      <c r="C421" s="215">
        <v>1</v>
      </c>
      <c r="D421" s="215">
        <v>4</v>
      </c>
      <c r="E421" s="216" t="s">
        <v>511</v>
      </c>
      <c r="F421" s="214" t="s">
        <v>19</v>
      </c>
      <c r="G421" s="217">
        <v>291.2</v>
      </c>
    </row>
    <row r="422" spans="1:7" s="2" customFormat="1">
      <c r="A422" s="213" t="s">
        <v>30</v>
      </c>
      <c r="B422" s="214">
        <v>18</v>
      </c>
      <c r="C422" s="215">
        <v>1</v>
      </c>
      <c r="D422" s="215">
        <v>4</v>
      </c>
      <c r="E422" s="216" t="s">
        <v>511</v>
      </c>
      <c r="F422" s="214" t="s">
        <v>4</v>
      </c>
      <c r="G422" s="217">
        <v>2.2999999999999998</v>
      </c>
    </row>
    <row r="423" spans="1:7" s="2" customFormat="1">
      <c r="A423" s="213" t="s">
        <v>29</v>
      </c>
      <c r="B423" s="214">
        <v>18</v>
      </c>
      <c r="C423" s="215">
        <v>1</v>
      </c>
      <c r="D423" s="215">
        <v>4</v>
      </c>
      <c r="E423" s="216" t="s">
        <v>511</v>
      </c>
      <c r="F423" s="214" t="s">
        <v>28</v>
      </c>
      <c r="G423" s="217">
        <v>2.2999999999999998</v>
      </c>
    </row>
    <row r="424" spans="1:7" s="2" customFormat="1" ht="30">
      <c r="A424" s="213" t="s">
        <v>23</v>
      </c>
      <c r="B424" s="214">
        <v>18</v>
      </c>
      <c r="C424" s="215">
        <v>1</v>
      </c>
      <c r="D424" s="215">
        <v>4</v>
      </c>
      <c r="E424" s="216" t="s">
        <v>198</v>
      </c>
      <c r="F424" s="214" t="s">
        <v>1052</v>
      </c>
      <c r="G424" s="217">
        <v>2644</v>
      </c>
    </row>
    <row r="425" spans="1:7" s="9" customFormat="1">
      <c r="A425" s="213" t="s">
        <v>50</v>
      </c>
      <c r="B425" s="214">
        <v>18</v>
      </c>
      <c r="C425" s="215">
        <v>1</v>
      </c>
      <c r="D425" s="215">
        <v>4</v>
      </c>
      <c r="E425" s="216" t="s">
        <v>199</v>
      </c>
      <c r="F425" s="214" t="s">
        <v>1052</v>
      </c>
      <c r="G425" s="217">
        <v>2644</v>
      </c>
    </row>
    <row r="426" spans="1:7" s="2" customFormat="1" ht="30">
      <c r="A426" s="213" t="s">
        <v>200</v>
      </c>
      <c r="B426" s="214">
        <v>18</v>
      </c>
      <c r="C426" s="215">
        <v>1</v>
      </c>
      <c r="D426" s="215">
        <v>4</v>
      </c>
      <c r="E426" s="216" t="s">
        <v>201</v>
      </c>
      <c r="F426" s="214" t="s">
        <v>1052</v>
      </c>
      <c r="G426" s="217">
        <v>2644</v>
      </c>
    </row>
    <row r="427" spans="1:7" s="9" customFormat="1" ht="43.5" customHeight="1">
      <c r="A427" s="213" t="s">
        <v>147</v>
      </c>
      <c r="B427" s="214">
        <v>18</v>
      </c>
      <c r="C427" s="215">
        <v>1</v>
      </c>
      <c r="D427" s="215">
        <v>4</v>
      </c>
      <c r="E427" s="216" t="s">
        <v>202</v>
      </c>
      <c r="F427" s="214" t="s">
        <v>1052</v>
      </c>
      <c r="G427" s="217">
        <v>2644</v>
      </c>
    </row>
    <row r="428" spans="1:7" s="2" customFormat="1" ht="45">
      <c r="A428" s="213" t="s">
        <v>34</v>
      </c>
      <c r="B428" s="214">
        <v>18</v>
      </c>
      <c r="C428" s="215">
        <v>1</v>
      </c>
      <c r="D428" s="215">
        <v>4</v>
      </c>
      <c r="E428" s="216" t="s">
        <v>202</v>
      </c>
      <c r="F428" s="214" t="s">
        <v>33</v>
      </c>
      <c r="G428" s="217">
        <v>2485.4</v>
      </c>
    </row>
    <row r="429" spans="1:7" s="2" customFormat="1">
      <c r="A429" s="213" t="s">
        <v>38</v>
      </c>
      <c r="B429" s="214">
        <v>18</v>
      </c>
      <c r="C429" s="215">
        <v>1</v>
      </c>
      <c r="D429" s="215">
        <v>4</v>
      </c>
      <c r="E429" s="216" t="s">
        <v>202</v>
      </c>
      <c r="F429" s="214" t="s">
        <v>37</v>
      </c>
      <c r="G429" s="217">
        <v>2485.4</v>
      </c>
    </row>
    <row r="430" spans="1:7" s="2" customFormat="1">
      <c r="A430" s="213" t="s">
        <v>523</v>
      </c>
      <c r="B430" s="214">
        <v>18</v>
      </c>
      <c r="C430" s="215">
        <v>1</v>
      </c>
      <c r="D430" s="215">
        <v>4</v>
      </c>
      <c r="E430" s="216" t="s">
        <v>202</v>
      </c>
      <c r="F430" s="214" t="s">
        <v>20</v>
      </c>
      <c r="G430" s="217">
        <v>158.6</v>
      </c>
    </row>
    <row r="431" spans="1:7" s="2" customFormat="1">
      <c r="A431" s="213" t="s">
        <v>36</v>
      </c>
      <c r="B431" s="214">
        <v>18</v>
      </c>
      <c r="C431" s="215">
        <v>1</v>
      </c>
      <c r="D431" s="215">
        <v>4</v>
      </c>
      <c r="E431" s="216" t="s">
        <v>202</v>
      </c>
      <c r="F431" s="214" t="s">
        <v>19</v>
      </c>
      <c r="G431" s="217">
        <v>158.6</v>
      </c>
    </row>
    <row r="432" spans="1:7" s="9" customFormat="1" ht="30">
      <c r="A432" s="213" t="s">
        <v>148</v>
      </c>
      <c r="B432" s="214">
        <v>18</v>
      </c>
      <c r="C432" s="215">
        <v>1</v>
      </c>
      <c r="D432" s="215">
        <v>4</v>
      </c>
      <c r="E432" s="216" t="s">
        <v>203</v>
      </c>
      <c r="F432" s="214" t="s">
        <v>1052</v>
      </c>
      <c r="G432" s="217">
        <v>120</v>
      </c>
    </row>
    <row r="433" spans="1:7" s="2" customFormat="1">
      <c r="A433" s="213" t="s">
        <v>149</v>
      </c>
      <c r="B433" s="214">
        <v>18</v>
      </c>
      <c r="C433" s="215">
        <v>1</v>
      </c>
      <c r="D433" s="215">
        <v>4</v>
      </c>
      <c r="E433" s="216" t="s">
        <v>204</v>
      </c>
      <c r="F433" s="214" t="s">
        <v>1052</v>
      </c>
      <c r="G433" s="217">
        <v>120</v>
      </c>
    </row>
    <row r="434" spans="1:7" s="9" customFormat="1" ht="30">
      <c r="A434" s="213" t="s">
        <v>515</v>
      </c>
      <c r="B434" s="214">
        <v>18</v>
      </c>
      <c r="C434" s="215">
        <v>1</v>
      </c>
      <c r="D434" s="215">
        <v>4</v>
      </c>
      <c r="E434" s="216" t="s">
        <v>522</v>
      </c>
      <c r="F434" s="214" t="s">
        <v>1052</v>
      </c>
      <c r="G434" s="217">
        <v>120</v>
      </c>
    </row>
    <row r="435" spans="1:7" s="9" customFormat="1">
      <c r="A435" s="213" t="s">
        <v>179</v>
      </c>
      <c r="B435" s="214">
        <v>18</v>
      </c>
      <c r="C435" s="215">
        <v>1</v>
      </c>
      <c r="D435" s="215">
        <v>4</v>
      </c>
      <c r="E435" s="216" t="s">
        <v>539</v>
      </c>
      <c r="F435" s="214" t="s">
        <v>1052</v>
      </c>
      <c r="G435" s="217">
        <v>120</v>
      </c>
    </row>
    <row r="436" spans="1:7" s="9" customFormat="1">
      <c r="A436" s="213" t="s">
        <v>523</v>
      </c>
      <c r="B436" s="214">
        <v>18</v>
      </c>
      <c r="C436" s="215">
        <v>1</v>
      </c>
      <c r="D436" s="215">
        <v>4</v>
      </c>
      <c r="E436" s="216" t="s">
        <v>539</v>
      </c>
      <c r="F436" s="214" t="s">
        <v>20</v>
      </c>
      <c r="G436" s="217">
        <v>120</v>
      </c>
    </row>
    <row r="437" spans="1:7" s="9" customFormat="1">
      <c r="A437" s="213" t="s">
        <v>36</v>
      </c>
      <c r="B437" s="214">
        <v>18</v>
      </c>
      <c r="C437" s="215">
        <v>1</v>
      </c>
      <c r="D437" s="215">
        <v>4</v>
      </c>
      <c r="E437" s="216" t="s">
        <v>539</v>
      </c>
      <c r="F437" s="214" t="s">
        <v>19</v>
      </c>
      <c r="G437" s="217">
        <v>120</v>
      </c>
    </row>
    <row r="438" spans="1:7" s="2" customFormat="1">
      <c r="A438" s="213" t="s">
        <v>47</v>
      </c>
      <c r="B438" s="214">
        <v>18</v>
      </c>
      <c r="C438" s="215">
        <v>1</v>
      </c>
      <c r="D438" s="215">
        <v>4</v>
      </c>
      <c r="E438" s="216" t="s">
        <v>205</v>
      </c>
      <c r="F438" s="214" t="s">
        <v>1052</v>
      </c>
      <c r="G438" s="217">
        <v>105083.2</v>
      </c>
    </row>
    <row r="439" spans="1:7" s="2" customFormat="1" ht="30">
      <c r="A439" s="213" t="s">
        <v>46</v>
      </c>
      <c r="B439" s="214">
        <v>18</v>
      </c>
      <c r="C439" s="215">
        <v>1</v>
      </c>
      <c r="D439" s="215">
        <v>4</v>
      </c>
      <c r="E439" s="216" t="s">
        <v>206</v>
      </c>
      <c r="F439" s="214" t="s">
        <v>1052</v>
      </c>
      <c r="G439" s="217">
        <v>800</v>
      </c>
    </row>
    <row r="440" spans="1:7" s="2" customFormat="1">
      <c r="A440" s="213" t="s">
        <v>207</v>
      </c>
      <c r="B440" s="214">
        <v>18</v>
      </c>
      <c r="C440" s="215">
        <v>1</v>
      </c>
      <c r="D440" s="215">
        <v>4</v>
      </c>
      <c r="E440" s="216" t="s">
        <v>208</v>
      </c>
      <c r="F440" s="214" t="s">
        <v>1052</v>
      </c>
      <c r="G440" s="217">
        <v>500</v>
      </c>
    </row>
    <row r="441" spans="1:7" s="18" customFormat="1">
      <c r="A441" s="213" t="s">
        <v>188</v>
      </c>
      <c r="B441" s="214">
        <v>18</v>
      </c>
      <c r="C441" s="215">
        <v>1</v>
      </c>
      <c r="D441" s="215">
        <v>4</v>
      </c>
      <c r="E441" s="216" t="s">
        <v>209</v>
      </c>
      <c r="F441" s="214" t="s">
        <v>1052</v>
      </c>
      <c r="G441" s="217">
        <v>500</v>
      </c>
    </row>
    <row r="442" spans="1:7" s="18" customFormat="1" ht="32.25" customHeight="1">
      <c r="A442" s="213" t="s">
        <v>523</v>
      </c>
      <c r="B442" s="214">
        <v>18</v>
      </c>
      <c r="C442" s="215">
        <v>1</v>
      </c>
      <c r="D442" s="215">
        <v>4</v>
      </c>
      <c r="E442" s="216" t="s">
        <v>209</v>
      </c>
      <c r="F442" s="214" t="s">
        <v>20</v>
      </c>
      <c r="G442" s="217">
        <v>500</v>
      </c>
    </row>
    <row r="443" spans="1:7" s="18" customFormat="1">
      <c r="A443" s="213" t="s">
        <v>36</v>
      </c>
      <c r="B443" s="214">
        <v>18</v>
      </c>
      <c r="C443" s="215">
        <v>1</v>
      </c>
      <c r="D443" s="215">
        <v>4</v>
      </c>
      <c r="E443" s="216" t="s">
        <v>209</v>
      </c>
      <c r="F443" s="214" t="s">
        <v>19</v>
      </c>
      <c r="G443" s="217">
        <v>500</v>
      </c>
    </row>
    <row r="444" spans="1:7" s="19" customFormat="1" ht="30">
      <c r="A444" s="213" t="s">
        <v>436</v>
      </c>
      <c r="B444" s="214">
        <v>18</v>
      </c>
      <c r="C444" s="215">
        <v>1</v>
      </c>
      <c r="D444" s="215">
        <v>4</v>
      </c>
      <c r="E444" s="216" t="s">
        <v>437</v>
      </c>
      <c r="F444" s="214" t="s">
        <v>1052</v>
      </c>
      <c r="G444" s="217">
        <v>300</v>
      </c>
    </row>
    <row r="445" spans="1:7" s="18" customFormat="1">
      <c r="A445" s="213" t="s">
        <v>438</v>
      </c>
      <c r="B445" s="214">
        <v>18</v>
      </c>
      <c r="C445" s="215">
        <v>1</v>
      </c>
      <c r="D445" s="215">
        <v>4</v>
      </c>
      <c r="E445" s="216" t="s">
        <v>439</v>
      </c>
      <c r="F445" s="214" t="s">
        <v>1052</v>
      </c>
      <c r="G445" s="217">
        <v>300</v>
      </c>
    </row>
    <row r="446" spans="1:7" s="18" customFormat="1">
      <c r="A446" s="213" t="s">
        <v>523</v>
      </c>
      <c r="B446" s="214">
        <v>18</v>
      </c>
      <c r="C446" s="215">
        <v>1</v>
      </c>
      <c r="D446" s="215">
        <v>4</v>
      </c>
      <c r="E446" s="216" t="s">
        <v>439</v>
      </c>
      <c r="F446" s="214" t="s">
        <v>20</v>
      </c>
      <c r="G446" s="217">
        <v>300</v>
      </c>
    </row>
    <row r="447" spans="1:7" s="2" customFormat="1" ht="20.25" customHeight="1">
      <c r="A447" s="213" t="s">
        <v>36</v>
      </c>
      <c r="B447" s="214">
        <v>18</v>
      </c>
      <c r="C447" s="215">
        <v>1</v>
      </c>
      <c r="D447" s="215">
        <v>4</v>
      </c>
      <c r="E447" s="216" t="s">
        <v>439</v>
      </c>
      <c r="F447" s="214" t="s">
        <v>19</v>
      </c>
      <c r="G447" s="217">
        <v>300</v>
      </c>
    </row>
    <row r="448" spans="1:7" s="2" customFormat="1">
      <c r="A448" s="213" t="s">
        <v>150</v>
      </c>
      <c r="B448" s="214">
        <v>18</v>
      </c>
      <c r="C448" s="215">
        <v>1</v>
      </c>
      <c r="D448" s="215">
        <v>4</v>
      </c>
      <c r="E448" s="216" t="s">
        <v>210</v>
      </c>
      <c r="F448" s="214" t="s">
        <v>1052</v>
      </c>
      <c r="G448" s="217">
        <v>6100.9</v>
      </c>
    </row>
    <row r="449" spans="1:7" s="2" customFormat="1" ht="29.25" customHeight="1">
      <c r="A449" s="213" t="s">
        <v>211</v>
      </c>
      <c r="B449" s="214">
        <v>18</v>
      </c>
      <c r="C449" s="215">
        <v>1</v>
      </c>
      <c r="D449" s="215">
        <v>4</v>
      </c>
      <c r="E449" s="216" t="s">
        <v>212</v>
      </c>
      <c r="F449" s="214" t="s">
        <v>1052</v>
      </c>
      <c r="G449" s="217">
        <v>6100.9</v>
      </c>
    </row>
    <row r="450" spans="1:7" s="9" customFormat="1">
      <c r="A450" s="213" t="s">
        <v>39</v>
      </c>
      <c r="B450" s="214">
        <v>18</v>
      </c>
      <c r="C450" s="215">
        <v>1</v>
      </c>
      <c r="D450" s="215">
        <v>4</v>
      </c>
      <c r="E450" s="216" t="s">
        <v>213</v>
      </c>
      <c r="F450" s="214" t="s">
        <v>1052</v>
      </c>
      <c r="G450" s="217">
        <v>2245.9</v>
      </c>
    </row>
    <row r="451" spans="1:7" s="2" customFormat="1" ht="45">
      <c r="A451" s="213" t="s">
        <v>34</v>
      </c>
      <c r="B451" s="214">
        <v>18</v>
      </c>
      <c r="C451" s="215">
        <v>1</v>
      </c>
      <c r="D451" s="215">
        <v>4</v>
      </c>
      <c r="E451" s="216" t="s">
        <v>213</v>
      </c>
      <c r="F451" s="214" t="s">
        <v>33</v>
      </c>
      <c r="G451" s="217">
        <v>875.9</v>
      </c>
    </row>
    <row r="452" spans="1:7" s="2" customFormat="1">
      <c r="A452" s="213" t="s">
        <v>38</v>
      </c>
      <c r="B452" s="214">
        <v>18</v>
      </c>
      <c r="C452" s="215">
        <v>1</v>
      </c>
      <c r="D452" s="215">
        <v>4</v>
      </c>
      <c r="E452" s="216" t="s">
        <v>213</v>
      </c>
      <c r="F452" s="214" t="s">
        <v>37</v>
      </c>
      <c r="G452" s="217">
        <v>875.9</v>
      </c>
    </row>
    <row r="453" spans="1:7" s="9" customFormat="1">
      <c r="A453" s="213" t="s">
        <v>523</v>
      </c>
      <c r="B453" s="214">
        <v>18</v>
      </c>
      <c r="C453" s="215">
        <v>1</v>
      </c>
      <c r="D453" s="215">
        <v>4</v>
      </c>
      <c r="E453" s="216" t="s">
        <v>213</v>
      </c>
      <c r="F453" s="214" t="s">
        <v>20</v>
      </c>
      <c r="G453" s="217">
        <v>1370</v>
      </c>
    </row>
    <row r="454" spans="1:7" s="2" customFormat="1">
      <c r="A454" s="213" t="s">
        <v>36</v>
      </c>
      <c r="B454" s="214">
        <v>18</v>
      </c>
      <c r="C454" s="215">
        <v>1</v>
      </c>
      <c r="D454" s="215">
        <v>4</v>
      </c>
      <c r="E454" s="216" t="s">
        <v>213</v>
      </c>
      <c r="F454" s="214" t="s">
        <v>19</v>
      </c>
      <c r="G454" s="217">
        <v>1370</v>
      </c>
    </row>
    <row r="455" spans="1:7" s="2" customFormat="1" ht="45">
      <c r="A455" s="213" t="s">
        <v>151</v>
      </c>
      <c r="B455" s="214">
        <v>18</v>
      </c>
      <c r="C455" s="215">
        <v>1</v>
      </c>
      <c r="D455" s="215">
        <v>4</v>
      </c>
      <c r="E455" s="216" t="s">
        <v>214</v>
      </c>
      <c r="F455" s="214" t="s">
        <v>1052</v>
      </c>
      <c r="G455" s="217">
        <v>3855</v>
      </c>
    </row>
    <row r="456" spans="1:7" s="9" customFormat="1" ht="45">
      <c r="A456" s="213" t="s">
        <v>34</v>
      </c>
      <c r="B456" s="214">
        <v>18</v>
      </c>
      <c r="C456" s="215">
        <v>1</v>
      </c>
      <c r="D456" s="215">
        <v>4</v>
      </c>
      <c r="E456" s="216" t="s">
        <v>214</v>
      </c>
      <c r="F456" s="214" t="s">
        <v>33</v>
      </c>
      <c r="G456" s="217">
        <v>3855</v>
      </c>
    </row>
    <row r="457" spans="1:7" s="2" customFormat="1">
      <c r="A457" s="213" t="s">
        <v>38</v>
      </c>
      <c r="B457" s="214">
        <v>18</v>
      </c>
      <c r="C457" s="215">
        <v>1</v>
      </c>
      <c r="D457" s="215">
        <v>4</v>
      </c>
      <c r="E457" s="216" t="s">
        <v>214</v>
      </c>
      <c r="F457" s="214" t="s">
        <v>37</v>
      </c>
      <c r="G457" s="217">
        <v>3855</v>
      </c>
    </row>
    <row r="458" spans="1:7" s="2" customFormat="1" ht="30">
      <c r="A458" s="213" t="s">
        <v>143</v>
      </c>
      <c r="B458" s="214">
        <v>18</v>
      </c>
      <c r="C458" s="215">
        <v>1</v>
      </c>
      <c r="D458" s="215">
        <v>4</v>
      </c>
      <c r="E458" s="216" t="s">
        <v>245</v>
      </c>
      <c r="F458" s="214" t="s">
        <v>1052</v>
      </c>
      <c r="G458" s="217">
        <v>9542</v>
      </c>
    </row>
    <row r="459" spans="1:7" s="9" customFormat="1" ht="30">
      <c r="A459" s="213" t="s">
        <v>946</v>
      </c>
      <c r="B459" s="214">
        <v>18</v>
      </c>
      <c r="C459" s="215">
        <v>1</v>
      </c>
      <c r="D459" s="215">
        <v>4</v>
      </c>
      <c r="E459" s="216" t="s">
        <v>947</v>
      </c>
      <c r="F459" s="214" t="s">
        <v>1052</v>
      </c>
      <c r="G459" s="217">
        <v>9542</v>
      </c>
    </row>
    <row r="460" spans="1:7" s="2" customFormat="1">
      <c r="A460" s="213" t="s">
        <v>948</v>
      </c>
      <c r="B460" s="214">
        <v>18</v>
      </c>
      <c r="C460" s="215">
        <v>1</v>
      </c>
      <c r="D460" s="215">
        <v>4</v>
      </c>
      <c r="E460" s="216" t="s">
        <v>949</v>
      </c>
      <c r="F460" s="214" t="s">
        <v>1052</v>
      </c>
      <c r="G460" s="217">
        <v>9542</v>
      </c>
    </row>
    <row r="461" spans="1:7" s="9" customFormat="1" ht="45">
      <c r="A461" s="213" t="s">
        <v>34</v>
      </c>
      <c r="B461" s="214">
        <v>18</v>
      </c>
      <c r="C461" s="215">
        <v>1</v>
      </c>
      <c r="D461" s="215">
        <v>4</v>
      </c>
      <c r="E461" s="216" t="s">
        <v>949</v>
      </c>
      <c r="F461" s="214" t="s">
        <v>33</v>
      </c>
      <c r="G461" s="217">
        <v>8710.2000000000007</v>
      </c>
    </row>
    <row r="462" spans="1:7" s="9" customFormat="1">
      <c r="A462" s="213" t="s">
        <v>38</v>
      </c>
      <c r="B462" s="214">
        <v>18</v>
      </c>
      <c r="C462" s="215">
        <v>1</v>
      </c>
      <c r="D462" s="215">
        <v>4</v>
      </c>
      <c r="E462" s="216" t="s">
        <v>949</v>
      </c>
      <c r="F462" s="214" t="s">
        <v>37</v>
      </c>
      <c r="G462" s="217">
        <v>8710.2000000000007</v>
      </c>
    </row>
    <row r="463" spans="1:7" s="2" customFormat="1">
      <c r="A463" s="213" t="s">
        <v>523</v>
      </c>
      <c r="B463" s="214">
        <v>18</v>
      </c>
      <c r="C463" s="215">
        <v>1</v>
      </c>
      <c r="D463" s="215">
        <v>4</v>
      </c>
      <c r="E463" s="216" t="s">
        <v>949</v>
      </c>
      <c r="F463" s="214" t="s">
        <v>20</v>
      </c>
      <c r="G463" s="217">
        <v>831.8</v>
      </c>
    </row>
    <row r="464" spans="1:7" s="2" customFormat="1">
      <c r="A464" s="213" t="s">
        <v>36</v>
      </c>
      <c r="B464" s="214">
        <v>18</v>
      </c>
      <c r="C464" s="215">
        <v>1</v>
      </c>
      <c r="D464" s="215">
        <v>4</v>
      </c>
      <c r="E464" s="216" t="s">
        <v>949</v>
      </c>
      <c r="F464" s="214" t="s">
        <v>19</v>
      </c>
      <c r="G464" s="217">
        <v>831.8</v>
      </c>
    </row>
    <row r="465" spans="1:7" s="2" customFormat="1" ht="30">
      <c r="A465" s="213" t="s">
        <v>519</v>
      </c>
      <c r="B465" s="214">
        <v>18</v>
      </c>
      <c r="C465" s="215">
        <v>1</v>
      </c>
      <c r="D465" s="215">
        <v>4</v>
      </c>
      <c r="E465" s="216" t="s">
        <v>513</v>
      </c>
      <c r="F465" s="214" t="s">
        <v>1052</v>
      </c>
      <c r="G465" s="217">
        <v>1989</v>
      </c>
    </row>
    <row r="466" spans="1:7" s="2" customFormat="1" ht="30">
      <c r="A466" s="213" t="s">
        <v>514</v>
      </c>
      <c r="B466" s="214">
        <v>18</v>
      </c>
      <c r="C466" s="215">
        <v>1</v>
      </c>
      <c r="D466" s="215">
        <v>4</v>
      </c>
      <c r="E466" s="216" t="s">
        <v>518</v>
      </c>
      <c r="F466" s="214" t="s">
        <v>1052</v>
      </c>
      <c r="G466" s="217">
        <v>1989</v>
      </c>
    </row>
    <row r="467" spans="1:7" s="2" customFormat="1" ht="41.45" customHeight="1">
      <c r="A467" s="213" t="s">
        <v>540</v>
      </c>
      <c r="B467" s="214">
        <v>18</v>
      </c>
      <c r="C467" s="215">
        <v>1</v>
      </c>
      <c r="D467" s="215">
        <v>4</v>
      </c>
      <c r="E467" s="216" t="s">
        <v>512</v>
      </c>
      <c r="F467" s="214" t="s">
        <v>1052</v>
      </c>
      <c r="G467" s="217">
        <v>1989</v>
      </c>
    </row>
    <row r="468" spans="1:7" s="9" customFormat="1" ht="45">
      <c r="A468" s="213" t="s">
        <v>34</v>
      </c>
      <c r="B468" s="214">
        <v>18</v>
      </c>
      <c r="C468" s="215">
        <v>1</v>
      </c>
      <c r="D468" s="215">
        <v>4</v>
      </c>
      <c r="E468" s="216" t="s">
        <v>512</v>
      </c>
      <c r="F468" s="214" t="s">
        <v>33</v>
      </c>
      <c r="G468" s="217">
        <v>1471.2</v>
      </c>
    </row>
    <row r="469" spans="1:7" s="2" customFormat="1">
      <c r="A469" s="213" t="s">
        <v>38</v>
      </c>
      <c r="B469" s="214">
        <v>18</v>
      </c>
      <c r="C469" s="215">
        <v>1</v>
      </c>
      <c r="D469" s="215">
        <v>4</v>
      </c>
      <c r="E469" s="216" t="s">
        <v>512</v>
      </c>
      <c r="F469" s="214" t="s">
        <v>37</v>
      </c>
      <c r="G469" s="217">
        <v>1471.2</v>
      </c>
    </row>
    <row r="470" spans="1:7" s="2" customFormat="1">
      <c r="A470" s="213" t="s">
        <v>523</v>
      </c>
      <c r="B470" s="214">
        <v>18</v>
      </c>
      <c r="C470" s="215">
        <v>1</v>
      </c>
      <c r="D470" s="215">
        <v>4</v>
      </c>
      <c r="E470" s="216" t="s">
        <v>512</v>
      </c>
      <c r="F470" s="214" t="s">
        <v>20</v>
      </c>
      <c r="G470" s="217">
        <v>517.79999999999995</v>
      </c>
    </row>
    <row r="471" spans="1:7" s="9" customFormat="1">
      <c r="A471" s="213" t="s">
        <v>36</v>
      </c>
      <c r="B471" s="214">
        <v>18</v>
      </c>
      <c r="C471" s="215">
        <v>1</v>
      </c>
      <c r="D471" s="215">
        <v>4</v>
      </c>
      <c r="E471" s="216" t="s">
        <v>512</v>
      </c>
      <c r="F471" s="214" t="s">
        <v>19</v>
      </c>
      <c r="G471" s="217">
        <v>517.79999999999995</v>
      </c>
    </row>
    <row r="472" spans="1:7" s="2" customFormat="1">
      <c r="A472" s="213" t="s">
        <v>49</v>
      </c>
      <c r="B472" s="214">
        <v>18</v>
      </c>
      <c r="C472" s="215">
        <v>1</v>
      </c>
      <c r="D472" s="215">
        <v>4</v>
      </c>
      <c r="E472" s="216" t="s">
        <v>215</v>
      </c>
      <c r="F472" s="214" t="s">
        <v>1052</v>
      </c>
      <c r="G472" s="217">
        <v>86651.3</v>
      </c>
    </row>
    <row r="473" spans="1:7" s="2" customFormat="1" ht="30">
      <c r="A473" s="213" t="s">
        <v>524</v>
      </c>
      <c r="B473" s="214">
        <v>18</v>
      </c>
      <c r="C473" s="215">
        <v>1</v>
      </c>
      <c r="D473" s="215">
        <v>4</v>
      </c>
      <c r="E473" s="216" t="s">
        <v>216</v>
      </c>
      <c r="F473" s="214" t="s">
        <v>1052</v>
      </c>
      <c r="G473" s="217">
        <v>86651.3</v>
      </c>
    </row>
    <row r="474" spans="1:7" s="2" customFormat="1" ht="30">
      <c r="A474" s="213" t="s">
        <v>950</v>
      </c>
      <c r="B474" s="214">
        <v>18</v>
      </c>
      <c r="C474" s="215">
        <v>1</v>
      </c>
      <c r="D474" s="215">
        <v>4</v>
      </c>
      <c r="E474" s="216" t="s">
        <v>951</v>
      </c>
      <c r="F474" s="214" t="s">
        <v>1052</v>
      </c>
      <c r="G474" s="217">
        <v>290</v>
      </c>
    </row>
    <row r="475" spans="1:7" s="2" customFormat="1" ht="45">
      <c r="A475" s="213" t="s">
        <v>34</v>
      </c>
      <c r="B475" s="214">
        <v>18</v>
      </c>
      <c r="C475" s="215">
        <v>1</v>
      </c>
      <c r="D475" s="215">
        <v>4</v>
      </c>
      <c r="E475" s="216" t="s">
        <v>951</v>
      </c>
      <c r="F475" s="214" t="s">
        <v>33</v>
      </c>
      <c r="G475" s="217">
        <v>290</v>
      </c>
    </row>
    <row r="476" spans="1:7" s="9" customFormat="1">
      <c r="A476" s="213" t="s">
        <v>38</v>
      </c>
      <c r="B476" s="214">
        <v>18</v>
      </c>
      <c r="C476" s="215">
        <v>1</v>
      </c>
      <c r="D476" s="215">
        <v>4</v>
      </c>
      <c r="E476" s="216" t="s">
        <v>951</v>
      </c>
      <c r="F476" s="214" t="s">
        <v>37</v>
      </c>
      <c r="G476" s="217">
        <v>290</v>
      </c>
    </row>
    <row r="477" spans="1:7" s="2" customFormat="1">
      <c r="A477" s="213" t="s">
        <v>39</v>
      </c>
      <c r="B477" s="214">
        <v>18</v>
      </c>
      <c r="C477" s="215">
        <v>1</v>
      </c>
      <c r="D477" s="215">
        <v>4</v>
      </c>
      <c r="E477" s="216" t="s">
        <v>217</v>
      </c>
      <c r="F477" s="214" t="s">
        <v>1052</v>
      </c>
      <c r="G477" s="217">
        <v>86361.3</v>
      </c>
    </row>
    <row r="478" spans="1:7" s="9" customFormat="1" ht="13.9" customHeight="1">
      <c r="A478" s="213" t="s">
        <v>34</v>
      </c>
      <c r="B478" s="214">
        <v>18</v>
      </c>
      <c r="C478" s="215">
        <v>1</v>
      </c>
      <c r="D478" s="215">
        <v>4</v>
      </c>
      <c r="E478" s="216" t="s">
        <v>217</v>
      </c>
      <c r="F478" s="214" t="s">
        <v>33</v>
      </c>
      <c r="G478" s="217">
        <v>66080.899999999994</v>
      </c>
    </row>
    <row r="479" spans="1:7" s="9" customFormat="1">
      <c r="A479" s="213" t="s">
        <v>38</v>
      </c>
      <c r="B479" s="214">
        <v>18</v>
      </c>
      <c r="C479" s="215">
        <v>1</v>
      </c>
      <c r="D479" s="215">
        <v>4</v>
      </c>
      <c r="E479" s="216" t="s">
        <v>217</v>
      </c>
      <c r="F479" s="214" t="s">
        <v>37</v>
      </c>
      <c r="G479" s="217">
        <v>66080.899999999994</v>
      </c>
    </row>
    <row r="480" spans="1:7" s="2" customFormat="1">
      <c r="A480" s="213" t="s">
        <v>523</v>
      </c>
      <c r="B480" s="214">
        <v>18</v>
      </c>
      <c r="C480" s="215">
        <v>1</v>
      </c>
      <c r="D480" s="215">
        <v>4</v>
      </c>
      <c r="E480" s="216" t="s">
        <v>217</v>
      </c>
      <c r="F480" s="214" t="s">
        <v>20</v>
      </c>
      <c r="G480" s="217">
        <v>17738.7</v>
      </c>
    </row>
    <row r="481" spans="1:7" s="9" customFormat="1">
      <c r="A481" s="213" t="s">
        <v>36</v>
      </c>
      <c r="B481" s="214">
        <v>18</v>
      </c>
      <c r="C481" s="215">
        <v>1</v>
      </c>
      <c r="D481" s="215">
        <v>4</v>
      </c>
      <c r="E481" s="216" t="s">
        <v>217</v>
      </c>
      <c r="F481" s="214" t="s">
        <v>19</v>
      </c>
      <c r="G481" s="217">
        <v>17738.7</v>
      </c>
    </row>
    <row r="482" spans="1:7" s="2" customFormat="1">
      <c r="A482" s="213" t="s">
        <v>18</v>
      </c>
      <c r="B482" s="214">
        <v>18</v>
      </c>
      <c r="C482" s="215">
        <v>1</v>
      </c>
      <c r="D482" s="215">
        <v>4</v>
      </c>
      <c r="E482" s="216" t="s">
        <v>217</v>
      </c>
      <c r="F482" s="214" t="s">
        <v>17</v>
      </c>
      <c r="G482" s="217">
        <v>31.8</v>
      </c>
    </row>
    <row r="483" spans="1:7" s="2" customFormat="1">
      <c r="A483" s="213" t="s">
        <v>16</v>
      </c>
      <c r="B483" s="214">
        <v>18</v>
      </c>
      <c r="C483" s="215">
        <v>1</v>
      </c>
      <c r="D483" s="215">
        <v>4</v>
      </c>
      <c r="E483" s="216" t="s">
        <v>217</v>
      </c>
      <c r="F483" s="214" t="s">
        <v>15</v>
      </c>
      <c r="G483" s="217">
        <v>31.8</v>
      </c>
    </row>
    <row r="484" spans="1:7" s="9" customFormat="1">
      <c r="A484" s="213" t="s">
        <v>30</v>
      </c>
      <c r="B484" s="214">
        <v>18</v>
      </c>
      <c r="C484" s="215">
        <v>1</v>
      </c>
      <c r="D484" s="215">
        <v>4</v>
      </c>
      <c r="E484" s="216" t="s">
        <v>217</v>
      </c>
      <c r="F484" s="214" t="s">
        <v>4</v>
      </c>
      <c r="G484" s="217">
        <v>2509.9</v>
      </c>
    </row>
    <row r="485" spans="1:7" s="2" customFormat="1">
      <c r="A485" s="213" t="s">
        <v>29</v>
      </c>
      <c r="B485" s="214">
        <v>18</v>
      </c>
      <c r="C485" s="215">
        <v>1</v>
      </c>
      <c r="D485" s="215">
        <v>4</v>
      </c>
      <c r="E485" s="216" t="s">
        <v>217</v>
      </c>
      <c r="F485" s="214" t="s">
        <v>28</v>
      </c>
      <c r="G485" s="217">
        <v>2509.9</v>
      </c>
    </row>
    <row r="486" spans="1:7" s="2" customFormat="1">
      <c r="A486" s="213" t="s">
        <v>58</v>
      </c>
      <c r="B486" s="214">
        <v>18</v>
      </c>
      <c r="C486" s="215">
        <v>1</v>
      </c>
      <c r="D486" s="215">
        <v>4</v>
      </c>
      <c r="E486" s="216" t="s">
        <v>228</v>
      </c>
      <c r="F486" s="214" t="s">
        <v>1052</v>
      </c>
      <c r="G486" s="217">
        <v>465</v>
      </c>
    </row>
    <row r="487" spans="1:7" s="2" customFormat="1" ht="30">
      <c r="A487" s="213" t="s">
        <v>158</v>
      </c>
      <c r="B487" s="214">
        <v>18</v>
      </c>
      <c r="C487" s="215">
        <v>1</v>
      </c>
      <c r="D487" s="215">
        <v>4</v>
      </c>
      <c r="E487" s="216" t="s">
        <v>262</v>
      </c>
      <c r="F487" s="214" t="s">
        <v>1052</v>
      </c>
      <c r="G487" s="217">
        <v>465</v>
      </c>
    </row>
    <row r="488" spans="1:7" s="2" customFormat="1" ht="30">
      <c r="A488" s="213" t="s">
        <v>267</v>
      </c>
      <c r="B488" s="214">
        <v>18</v>
      </c>
      <c r="C488" s="215">
        <v>1</v>
      </c>
      <c r="D488" s="215">
        <v>4</v>
      </c>
      <c r="E488" s="216" t="s">
        <v>268</v>
      </c>
      <c r="F488" s="214" t="s">
        <v>1052</v>
      </c>
      <c r="G488" s="217">
        <v>465</v>
      </c>
    </row>
    <row r="489" spans="1:7" s="9" customFormat="1" ht="45">
      <c r="A489" s="213" t="s">
        <v>593</v>
      </c>
      <c r="B489" s="214">
        <v>18</v>
      </c>
      <c r="C489" s="215">
        <v>1</v>
      </c>
      <c r="D489" s="215">
        <v>4</v>
      </c>
      <c r="E489" s="216" t="s">
        <v>269</v>
      </c>
      <c r="F489" s="214" t="s">
        <v>1052</v>
      </c>
      <c r="G489" s="217">
        <v>465</v>
      </c>
    </row>
    <row r="490" spans="1:7" s="9" customFormat="1">
      <c r="A490" s="213" t="s">
        <v>523</v>
      </c>
      <c r="B490" s="214">
        <v>18</v>
      </c>
      <c r="C490" s="215">
        <v>1</v>
      </c>
      <c r="D490" s="215">
        <v>4</v>
      </c>
      <c r="E490" s="216" t="s">
        <v>269</v>
      </c>
      <c r="F490" s="214" t="s">
        <v>20</v>
      </c>
      <c r="G490" s="217">
        <v>465</v>
      </c>
    </row>
    <row r="491" spans="1:7" s="2" customFormat="1">
      <c r="A491" s="213" t="s">
        <v>36</v>
      </c>
      <c r="B491" s="214">
        <v>18</v>
      </c>
      <c r="C491" s="215">
        <v>1</v>
      </c>
      <c r="D491" s="215">
        <v>4</v>
      </c>
      <c r="E491" s="216" t="s">
        <v>269</v>
      </c>
      <c r="F491" s="214" t="s">
        <v>19</v>
      </c>
      <c r="G491" s="217">
        <v>465</v>
      </c>
    </row>
    <row r="492" spans="1:7" s="9" customFormat="1" ht="30">
      <c r="A492" s="213" t="s">
        <v>218</v>
      </c>
      <c r="B492" s="214">
        <v>18</v>
      </c>
      <c r="C492" s="215">
        <v>1</v>
      </c>
      <c r="D492" s="215">
        <v>4</v>
      </c>
      <c r="E492" s="216" t="s">
        <v>219</v>
      </c>
      <c r="F492" s="214" t="s">
        <v>1052</v>
      </c>
      <c r="G492" s="217">
        <v>50</v>
      </c>
    </row>
    <row r="493" spans="1:7" s="2" customFormat="1">
      <c r="A493" s="213" t="s">
        <v>220</v>
      </c>
      <c r="B493" s="214">
        <v>18</v>
      </c>
      <c r="C493" s="215">
        <v>1</v>
      </c>
      <c r="D493" s="215">
        <v>4</v>
      </c>
      <c r="E493" s="216" t="s">
        <v>577</v>
      </c>
      <c r="F493" s="214" t="s">
        <v>1052</v>
      </c>
      <c r="G493" s="217">
        <v>50</v>
      </c>
    </row>
    <row r="494" spans="1:7" s="2" customFormat="1">
      <c r="A494" s="213" t="s">
        <v>221</v>
      </c>
      <c r="B494" s="214">
        <v>18</v>
      </c>
      <c r="C494" s="215">
        <v>1</v>
      </c>
      <c r="D494" s="215">
        <v>4</v>
      </c>
      <c r="E494" s="216" t="s">
        <v>578</v>
      </c>
      <c r="F494" s="214" t="s">
        <v>1052</v>
      </c>
      <c r="G494" s="217">
        <v>50</v>
      </c>
    </row>
    <row r="495" spans="1:7" s="9" customFormat="1">
      <c r="A495" s="213" t="s">
        <v>523</v>
      </c>
      <c r="B495" s="214">
        <v>18</v>
      </c>
      <c r="C495" s="215">
        <v>1</v>
      </c>
      <c r="D495" s="215">
        <v>4</v>
      </c>
      <c r="E495" s="216" t="s">
        <v>578</v>
      </c>
      <c r="F495" s="214" t="s">
        <v>20</v>
      </c>
      <c r="G495" s="217">
        <v>50</v>
      </c>
    </row>
    <row r="496" spans="1:7" s="9" customFormat="1">
      <c r="A496" s="213" t="s">
        <v>36</v>
      </c>
      <c r="B496" s="214">
        <v>18</v>
      </c>
      <c r="C496" s="215">
        <v>1</v>
      </c>
      <c r="D496" s="215">
        <v>4</v>
      </c>
      <c r="E496" s="216" t="s">
        <v>578</v>
      </c>
      <c r="F496" s="214" t="s">
        <v>19</v>
      </c>
      <c r="G496" s="217">
        <v>50</v>
      </c>
    </row>
    <row r="497" spans="1:7" s="2" customFormat="1">
      <c r="A497" s="213" t="s">
        <v>89</v>
      </c>
      <c r="B497" s="214">
        <v>18</v>
      </c>
      <c r="C497" s="215">
        <v>1</v>
      </c>
      <c r="D497" s="215">
        <v>13</v>
      </c>
      <c r="E497" s="216" t="s">
        <v>1068</v>
      </c>
      <c r="F497" s="214" t="s">
        <v>1052</v>
      </c>
      <c r="G497" s="217">
        <v>106460</v>
      </c>
    </row>
    <row r="498" spans="1:7" s="2" customFormat="1">
      <c r="A498" s="213" t="s">
        <v>894</v>
      </c>
      <c r="B498" s="214">
        <v>18</v>
      </c>
      <c r="C498" s="215">
        <v>1</v>
      </c>
      <c r="D498" s="215">
        <v>13</v>
      </c>
      <c r="E498" s="216" t="s">
        <v>468</v>
      </c>
      <c r="F498" s="214" t="s">
        <v>1052</v>
      </c>
      <c r="G498" s="217">
        <v>2500</v>
      </c>
    </row>
    <row r="499" spans="1:7" s="9" customFormat="1">
      <c r="A499" s="213" t="s">
        <v>952</v>
      </c>
      <c r="B499" s="214">
        <v>18</v>
      </c>
      <c r="C499" s="215">
        <v>1</v>
      </c>
      <c r="D499" s="215">
        <v>13</v>
      </c>
      <c r="E499" s="216" t="s">
        <v>633</v>
      </c>
      <c r="F499" s="214" t="s">
        <v>1052</v>
      </c>
      <c r="G499" s="217">
        <v>2500</v>
      </c>
    </row>
    <row r="500" spans="1:7" s="2" customFormat="1" ht="45">
      <c r="A500" s="213" t="s">
        <v>903</v>
      </c>
      <c r="B500" s="214">
        <v>18</v>
      </c>
      <c r="C500" s="215">
        <v>1</v>
      </c>
      <c r="D500" s="215">
        <v>13</v>
      </c>
      <c r="E500" s="216" t="s">
        <v>634</v>
      </c>
      <c r="F500" s="214" t="s">
        <v>1052</v>
      </c>
      <c r="G500" s="217">
        <v>2500</v>
      </c>
    </row>
    <row r="501" spans="1:7" s="2" customFormat="1" ht="45">
      <c r="A501" s="213" t="s">
        <v>904</v>
      </c>
      <c r="B501" s="214">
        <v>18</v>
      </c>
      <c r="C501" s="215">
        <v>1</v>
      </c>
      <c r="D501" s="215">
        <v>13</v>
      </c>
      <c r="E501" s="216" t="s">
        <v>635</v>
      </c>
      <c r="F501" s="214" t="s">
        <v>1052</v>
      </c>
      <c r="G501" s="217">
        <v>2500</v>
      </c>
    </row>
    <row r="502" spans="1:7" s="9" customFormat="1">
      <c r="A502" s="213" t="s">
        <v>85</v>
      </c>
      <c r="B502" s="214">
        <v>18</v>
      </c>
      <c r="C502" s="215">
        <v>1</v>
      </c>
      <c r="D502" s="215">
        <v>13</v>
      </c>
      <c r="E502" s="216" t="s">
        <v>635</v>
      </c>
      <c r="F502" s="214" t="s">
        <v>84</v>
      </c>
      <c r="G502" s="217">
        <v>2500</v>
      </c>
    </row>
    <row r="503" spans="1:7" s="2" customFormat="1">
      <c r="A503" s="213" t="s">
        <v>83</v>
      </c>
      <c r="B503" s="214">
        <v>18</v>
      </c>
      <c r="C503" s="215">
        <v>1</v>
      </c>
      <c r="D503" s="215">
        <v>13</v>
      </c>
      <c r="E503" s="216" t="s">
        <v>635</v>
      </c>
      <c r="F503" s="214" t="s">
        <v>82</v>
      </c>
      <c r="G503" s="217">
        <v>2500</v>
      </c>
    </row>
    <row r="504" spans="1:7" s="2" customFormat="1" ht="30">
      <c r="A504" s="213" t="s">
        <v>44</v>
      </c>
      <c r="B504" s="214">
        <v>18</v>
      </c>
      <c r="C504" s="215">
        <v>1</v>
      </c>
      <c r="D504" s="215">
        <v>13</v>
      </c>
      <c r="E504" s="216" t="s">
        <v>190</v>
      </c>
      <c r="F504" s="214" t="s">
        <v>1052</v>
      </c>
      <c r="G504" s="217">
        <v>500</v>
      </c>
    </row>
    <row r="505" spans="1:7" s="9" customFormat="1">
      <c r="A505" s="213" t="s">
        <v>65</v>
      </c>
      <c r="B505" s="214">
        <v>18</v>
      </c>
      <c r="C505" s="215">
        <v>1</v>
      </c>
      <c r="D505" s="215">
        <v>13</v>
      </c>
      <c r="E505" s="216" t="s">
        <v>191</v>
      </c>
      <c r="F505" s="214" t="s">
        <v>1052</v>
      </c>
      <c r="G505" s="217">
        <v>500</v>
      </c>
    </row>
    <row r="506" spans="1:7" s="2" customFormat="1" ht="45">
      <c r="A506" s="213" t="s">
        <v>192</v>
      </c>
      <c r="B506" s="214">
        <v>18</v>
      </c>
      <c r="C506" s="215">
        <v>1</v>
      </c>
      <c r="D506" s="215">
        <v>13</v>
      </c>
      <c r="E506" s="216" t="s">
        <v>193</v>
      </c>
      <c r="F506" s="214" t="s">
        <v>1052</v>
      </c>
      <c r="G506" s="217">
        <v>500</v>
      </c>
    </row>
    <row r="507" spans="1:7" s="9" customFormat="1">
      <c r="A507" s="213" t="s">
        <v>494</v>
      </c>
      <c r="B507" s="214">
        <v>18</v>
      </c>
      <c r="C507" s="215">
        <v>1</v>
      </c>
      <c r="D507" s="215">
        <v>13</v>
      </c>
      <c r="E507" s="216" t="s">
        <v>394</v>
      </c>
      <c r="F507" s="214" t="s">
        <v>1052</v>
      </c>
      <c r="G507" s="217">
        <v>500</v>
      </c>
    </row>
    <row r="508" spans="1:7" s="9" customFormat="1">
      <c r="A508" s="213" t="s">
        <v>523</v>
      </c>
      <c r="B508" s="214">
        <v>18</v>
      </c>
      <c r="C508" s="215">
        <v>1</v>
      </c>
      <c r="D508" s="215">
        <v>13</v>
      </c>
      <c r="E508" s="216" t="s">
        <v>394</v>
      </c>
      <c r="F508" s="214" t="s">
        <v>20</v>
      </c>
      <c r="G508" s="217">
        <v>500</v>
      </c>
    </row>
    <row r="509" spans="1:7" s="2" customFormat="1">
      <c r="A509" s="213" t="s">
        <v>36</v>
      </c>
      <c r="B509" s="214">
        <v>18</v>
      </c>
      <c r="C509" s="215">
        <v>1</v>
      </c>
      <c r="D509" s="215">
        <v>13</v>
      </c>
      <c r="E509" s="216" t="s">
        <v>394</v>
      </c>
      <c r="F509" s="214" t="s">
        <v>19</v>
      </c>
      <c r="G509" s="217">
        <v>500</v>
      </c>
    </row>
    <row r="510" spans="1:7" s="2" customFormat="1">
      <c r="A510" s="213" t="s">
        <v>162</v>
      </c>
      <c r="B510" s="214">
        <v>18</v>
      </c>
      <c r="C510" s="215">
        <v>1</v>
      </c>
      <c r="D510" s="215">
        <v>13</v>
      </c>
      <c r="E510" s="216" t="s">
        <v>234</v>
      </c>
      <c r="F510" s="214" t="s">
        <v>1052</v>
      </c>
      <c r="G510" s="217">
        <v>5651</v>
      </c>
    </row>
    <row r="511" spans="1:7" s="9" customFormat="1">
      <c r="A511" s="213" t="s">
        <v>235</v>
      </c>
      <c r="B511" s="214">
        <v>18</v>
      </c>
      <c r="C511" s="215">
        <v>1</v>
      </c>
      <c r="D511" s="215">
        <v>13</v>
      </c>
      <c r="E511" s="216" t="s">
        <v>236</v>
      </c>
      <c r="F511" s="214" t="s">
        <v>1052</v>
      </c>
      <c r="G511" s="217">
        <v>5651</v>
      </c>
    </row>
    <row r="512" spans="1:7" s="2" customFormat="1" ht="30">
      <c r="A512" s="213" t="s">
        <v>913</v>
      </c>
      <c r="B512" s="214">
        <v>18</v>
      </c>
      <c r="C512" s="215">
        <v>1</v>
      </c>
      <c r="D512" s="215">
        <v>13</v>
      </c>
      <c r="E512" s="216" t="s">
        <v>237</v>
      </c>
      <c r="F512" s="214" t="s">
        <v>1052</v>
      </c>
      <c r="G512" s="217">
        <v>5651</v>
      </c>
    </row>
    <row r="513" spans="1:7" s="2" customFormat="1">
      <c r="A513" s="213" t="s">
        <v>502</v>
      </c>
      <c r="B513" s="214">
        <v>18</v>
      </c>
      <c r="C513" s="215">
        <v>1</v>
      </c>
      <c r="D513" s="215">
        <v>13</v>
      </c>
      <c r="E513" s="216" t="s">
        <v>238</v>
      </c>
      <c r="F513" s="214" t="s">
        <v>1052</v>
      </c>
      <c r="G513" s="217">
        <v>3485</v>
      </c>
    </row>
    <row r="514" spans="1:7" s="2" customFormat="1" ht="45">
      <c r="A514" s="213" t="s">
        <v>34</v>
      </c>
      <c r="B514" s="214">
        <v>18</v>
      </c>
      <c r="C514" s="215">
        <v>1</v>
      </c>
      <c r="D514" s="215">
        <v>13</v>
      </c>
      <c r="E514" s="216" t="s">
        <v>238</v>
      </c>
      <c r="F514" s="214" t="s">
        <v>33</v>
      </c>
      <c r="G514" s="217">
        <v>3485</v>
      </c>
    </row>
    <row r="515" spans="1:7" s="9" customFormat="1">
      <c r="A515" s="213" t="s">
        <v>32</v>
      </c>
      <c r="B515" s="214">
        <v>18</v>
      </c>
      <c r="C515" s="215">
        <v>1</v>
      </c>
      <c r="D515" s="215">
        <v>13</v>
      </c>
      <c r="E515" s="216" t="s">
        <v>238</v>
      </c>
      <c r="F515" s="214" t="s">
        <v>31</v>
      </c>
      <c r="G515" s="217">
        <v>3485</v>
      </c>
    </row>
    <row r="516" spans="1:7" s="2" customFormat="1">
      <c r="A516" s="213" t="s">
        <v>35</v>
      </c>
      <c r="B516" s="214">
        <v>18</v>
      </c>
      <c r="C516" s="215">
        <v>1</v>
      </c>
      <c r="D516" s="215">
        <v>13</v>
      </c>
      <c r="E516" s="216" t="s">
        <v>239</v>
      </c>
      <c r="F516" s="214" t="s">
        <v>1052</v>
      </c>
      <c r="G516" s="217">
        <v>563</v>
      </c>
    </row>
    <row r="517" spans="1:7" s="2" customFormat="1">
      <c r="A517" s="213" t="s">
        <v>523</v>
      </c>
      <c r="B517" s="214">
        <v>18</v>
      </c>
      <c r="C517" s="215">
        <v>1</v>
      </c>
      <c r="D517" s="215">
        <v>13</v>
      </c>
      <c r="E517" s="216" t="s">
        <v>239</v>
      </c>
      <c r="F517" s="214" t="s">
        <v>20</v>
      </c>
      <c r="G517" s="217">
        <v>561.20000000000005</v>
      </c>
    </row>
    <row r="518" spans="1:7" s="9" customFormat="1">
      <c r="A518" s="213" t="s">
        <v>36</v>
      </c>
      <c r="B518" s="214">
        <v>18</v>
      </c>
      <c r="C518" s="215">
        <v>1</v>
      </c>
      <c r="D518" s="215">
        <v>13</v>
      </c>
      <c r="E518" s="216" t="s">
        <v>239</v>
      </c>
      <c r="F518" s="214" t="s">
        <v>19</v>
      </c>
      <c r="G518" s="217">
        <v>561.20000000000005</v>
      </c>
    </row>
    <row r="519" spans="1:7" s="2" customFormat="1">
      <c r="A519" s="213" t="s">
        <v>30</v>
      </c>
      <c r="B519" s="214">
        <v>18</v>
      </c>
      <c r="C519" s="215">
        <v>1</v>
      </c>
      <c r="D519" s="215">
        <v>13</v>
      </c>
      <c r="E519" s="216" t="s">
        <v>239</v>
      </c>
      <c r="F519" s="214" t="s">
        <v>4</v>
      </c>
      <c r="G519" s="217">
        <v>1.8</v>
      </c>
    </row>
    <row r="520" spans="1:7" s="9" customFormat="1">
      <c r="A520" s="213" t="s">
        <v>29</v>
      </c>
      <c r="B520" s="214">
        <v>18</v>
      </c>
      <c r="C520" s="215">
        <v>1</v>
      </c>
      <c r="D520" s="215">
        <v>13</v>
      </c>
      <c r="E520" s="216" t="s">
        <v>239</v>
      </c>
      <c r="F520" s="214" t="s">
        <v>28</v>
      </c>
      <c r="G520" s="217">
        <v>1.8</v>
      </c>
    </row>
    <row r="521" spans="1:7" s="9" customFormat="1" ht="30">
      <c r="A521" s="213" t="s">
        <v>953</v>
      </c>
      <c r="B521" s="214">
        <v>18</v>
      </c>
      <c r="C521" s="215">
        <v>1</v>
      </c>
      <c r="D521" s="215">
        <v>13</v>
      </c>
      <c r="E521" s="216" t="s">
        <v>954</v>
      </c>
      <c r="F521" s="214" t="s">
        <v>1052</v>
      </c>
      <c r="G521" s="217">
        <v>448.8</v>
      </c>
    </row>
    <row r="522" spans="1:7" s="2" customFormat="1" ht="45">
      <c r="A522" s="213" t="s">
        <v>34</v>
      </c>
      <c r="B522" s="214">
        <v>18</v>
      </c>
      <c r="C522" s="215">
        <v>1</v>
      </c>
      <c r="D522" s="215">
        <v>13</v>
      </c>
      <c r="E522" s="216" t="s">
        <v>954</v>
      </c>
      <c r="F522" s="214" t="s">
        <v>33</v>
      </c>
      <c r="G522" s="217">
        <v>448.8</v>
      </c>
    </row>
    <row r="523" spans="1:7" s="2" customFormat="1">
      <c r="A523" s="213" t="s">
        <v>32</v>
      </c>
      <c r="B523" s="214">
        <v>18</v>
      </c>
      <c r="C523" s="215">
        <v>1</v>
      </c>
      <c r="D523" s="215">
        <v>13</v>
      </c>
      <c r="E523" s="216" t="s">
        <v>954</v>
      </c>
      <c r="F523" s="214" t="s">
        <v>31</v>
      </c>
      <c r="G523" s="217">
        <v>448.8</v>
      </c>
    </row>
    <row r="524" spans="1:7" s="9" customFormat="1" ht="30">
      <c r="A524" s="213" t="s">
        <v>955</v>
      </c>
      <c r="B524" s="214">
        <v>18</v>
      </c>
      <c r="C524" s="215">
        <v>1</v>
      </c>
      <c r="D524" s="215">
        <v>13</v>
      </c>
      <c r="E524" s="216" t="s">
        <v>956</v>
      </c>
      <c r="F524" s="214" t="s">
        <v>1052</v>
      </c>
      <c r="G524" s="217">
        <v>448.8</v>
      </c>
    </row>
    <row r="525" spans="1:7" s="2" customFormat="1" ht="45">
      <c r="A525" s="213" t="s">
        <v>34</v>
      </c>
      <c r="B525" s="214">
        <v>18</v>
      </c>
      <c r="C525" s="215">
        <v>1</v>
      </c>
      <c r="D525" s="215">
        <v>13</v>
      </c>
      <c r="E525" s="216" t="s">
        <v>956</v>
      </c>
      <c r="F525" s="214" t="s">
        <v>33</v>
      </c>
      <c r="G525" s="217">
        <v>448.8</v>
      </c>
    </row>
    <row r="526" spans="1:7" s="2" customFormat="1">
      <c r="A526" s="213" t="s">
        <v>32</v>
      </c>
      <c r="B526" s="214">
        <v>18</v>
      </c>
      <c r="C526" s="215">
        <v>1</v>
      </c>
      <c r="D526" s="215">
        <v>13</v>
      </c>
      <c r="E526" s="216" t="s">
        <v>956</v>
      </c>
      <c r="F526" s="214" t="s">
        <v>31</v>
      </c>
      <c r="G526" s="217">
        <v>448.8</v>
      </c>
    </row>
    <row r="527" spans="1:7" s="2" customFormat="1" ht="30">
      <c r="A527" s="213" t="s">
        <v>957</v>
      </c>
      <c r="B527" s="214">
        <v>18</v>
      </c>
      <c r="C527" s="215">
        <v>1</v>
      </c>
      <c r="D527" s="215">
        <v>13</v>
      </c>
      <c r="E527" s="216" t="s">
        <v>958</v>
      </c>
      <c r="F527" s="214" t="s">
        <v>1052</v>
      </c>
      <c r="G527" s="217">
        <v>240.5</v>
      </c>
    </row>
    <row r="528" spans="1:7" s="9" customFormat="1" ht="45">
      <c r="A528" s="213" t="s">
        <v>34</v>
      </c>
      <c r="B528" s="214">
        <v>18</v>
      </c>
      <c r="C528" s="215">
        <v>1</v>
      </c>
      <c r="D528" s="215">
        <v>13</v>
      </c>
      <c r="E528" s="216" t="s">
        <v>958</v>
      </c>
      <c r="F528" s="214" t="s">
        <v>33</v>
      </c>
      <c r="G528" s="217">
        <v>240.5</v>
      </c>
    </row>
    <row r="529" spans="1:7" s="2" customFormat="1">
      <c r="A529" s="213" t="s">
        <v>32</v>
      </c>
      <c r="B529" s="214">
        <v>18</v>
      </c>
      <c r="C529" s="215">
        <v>1</v>
      </c>
      <c r="D529" s="215">
        <v>13</v>
      </c>
      <c r="E529" s="216" t="s">
        <v>958</v>
      </c>
      <c r="F529" s="214" t="s">
        <v>31</v>
      </c>
      <c r="G529" s="217">
        <v>240.5</v>
      </c>
    </row>
    <row r="530" spans="1:7" s="2" customFormat="1" ht="30">
      <c r="A530" s="213" t="s">
        <v>959</v>
      </c>
      <c r="B530" s="214">
        <v>18</v>
      </c>
      <c r="C530" s="215">
        <v>1</v>
      </c>
      <c r="D530" s="215">
        <v>13</v>
      </c>
      <c r="E530" s="216" t="s">
        <v>960</v>
      </c>
      <c r="F530" s="214" t="s">
        <v>1052</v>
      </c>
      <c r="G530" s="217">
        <v>240.5</v>
      </c>
    </row>
    <row r="531" spans="1:7" s="2" customFormat="1" ht="45">
      <c r="A531" s="213" t="s">
        <v>34</v>
      </c>
      <c r="B531" s="214">
        <v>18</v>
      </c>
      <c r="C531" s="215">
        <v>1</v>
      </c>
      <c r="D531" s="215">
        <v>13</v>
      </c>
      <c r="E531" s="216" t="s">
        <v>960</v>
      </c>
      <c r="F531" s="214" t="s">
        <v>33</v>
      </c>
      <c r="G531" s="217">
        <v>240.5</v>
      </c>
    </row>
    <row r="532" spans="1:7" s="9" customFormat="1">
      <c r="A532" s="213" t="s">
        <v>32</v>
      </c>
      <c r="B532" s="214">
        <v>18</v>
      </c>
      <c r="C532" s="215">
        <v>1</v>
      </c>
      <c r="D532" s="215">
        <v>13</v>
      </c>
      <c r="E532" s="216" t="s">
        <v>960</v>
      </c>
      <c r="F532" s="214" t="s">
        <v>31</v>
      </c>
      <c r="G532" s="217">
        <v>240.5</v>
      </c>
    </row>
    <row r="533" spans="1:7" s="2" customFormat="1" ht="30">
      <c r="A533" s="213" t="s">
        <v>961</v>
      </c>
      <c r="B533" s="214">
        <v>18</v>
      </c>
      <c r="C533" s="215">
        <v>1</v>
      </c>
      <c r="D533" s="215">
        <v>13</v>
      </c>
      <c r="E533" s="216" t="s">
        <v>962</v>
      </c>
      <c r="F533" s="214" t="s">
        <v>1052</v>
      </c>
      <c r="G533" s="217">
        <v>48.1</v>
      </c>
    </row>
    <row r="534" spans="1:7" s="2" customFormat="1" ht="45">
      <c r="A534" s="213" t="s">
        <v>34</v>
      </c>
      <c r="B534" s="214">
        <v>18</v>
      </c>
      <c r="C534" s="215">
        <v>1</v>
      </c>
      <c r="D534" s="215">
        <v>13</v>
      </c>
      <c r="E534" s="216" t="s">
        <v>962</v>
      </c>
      <c r="F534" s="214" t="s">
        <v>33</v>
      </c>
      <c r="G534" s="217">
        <v>48.1</v>
      </c>
    </row>
    <row r="535" spans="1:7" s="9" customFormat="1">
      <c r="A535" s="213" t="s">
        <v>32</v>
      </c>
      <c r="B535" s="214">
        <v>18</v>
      </c>
      <c r="C535" s="215">
        <v>1</v>
      </c>
      <c r="D535" s="215">
        <v>13</v>
      </c>
      <c r="E535" s="216" t="s">
        <v>962</v>
      </c>
      <c r="F535" s="214" t="s">
        <v>31</v>
      </c>
      <c r="G535" s="217">
        <v>48.1</v>
      </c>
    </row>
    <row r="536" spans="1:7" s="2" customFormat="1" ht="30">
      <c r="A536" s="213" t="s">
        <v>963</v>
      </c>
      <c r="B536" s="214">
        <v>18</v>
      </c>
      <c r="C536" s="215">
        <v>1</v>
      </c>
      <c r="D536" s="215">
        <v>13</v>
      </c>
      <c r="E536" s="216" t="s">
        <v>964</v>
      </c>
      <c r="F536" s="214" t="s">
        <v>1052</v>
      </c>
      <c r="G536" s="217">
        <v>112.2</v>
      </c>
    </row>
    <row r="537" spans="1:7" s="9" customFormat="1" ht="45">
      <c r="A537" s="213" t="s">
        <v>34</v>
      </c>
      <c r="B537" s="214">
        <v>18</v>
      </c>
      <c r="C537" s="215">
        <v>1</v>
      </c>
      <c r="D537" s="215">
        <v>13</v>
      </c>
      <c r="E537" s="216" t="s">
        <v>964</v>
      </c>
      <c r="F537" s="214" t="s">
        <v>33</v>
      </c>
      <c r="G537" s="217">
        <v>112.2</v>
      </c>
    </row>
    <row r="538" spans="1:7" s="2" customFormat="1">
      <c r="A538" s="213" t="s">
        <v>32</v>
      </c>
      <c r="B538" s="214">
        <v>18</v>
      </c>
      <c r="C538" s="215">
        <v>1</v>
      </c>
      <c r="D538" s="215">
        <v>13</v>
      </c>
      <c r="E538" s="216" t="s">
        <v>964</v>
      </c>
      <c r="F538" s="214" t="s">
        <v>31</v>
      </c>
      <c r="G538" s="217">
        <v>112.2</v>
      </c>
    </row>
    <row r="539" spans="1:7" s="2" customFormat="1" ht="30">
      <c r="A539" s="213" t="s">
        <v>965</v>
      </c>
      <c r="B539" s="214">
        <v>18</v>
      </c>
      <c r="C539" s="215">
        <v>1</v>
      </c>
      <c r="D539" s="215">
        <v>13</v>
      </c>
      <c r="E539" s="216" t="s">
        <v>966</v>
      </c>
      <c r="F539" s="214" t="s">
        <v>1052</v>
      </c>
      <c r="G539" s="217">
        <v>64.099999999999994</v>
      </c>
    </row>
    <row r="540" spans="1:7" s="2" customFormat="1" ht="45">
      <c r="A540" s="213" t="s">
        <v>34</v>
      </c>
      <c r="B540" s="214">
        <v>18</v>
      </c>
      <c r="C540" s="215">
        <v>1</v>
      </c>
      <c r="D540" s="215">
        <v>13</v>
      </c>
      <c r="E540" s="216" t="s">
        <v>966</v>
      </c>
      <c r="F540" s="214" t="s">
        <v>33</v>
      </c>
      <c r="G540" s="217">
        <v>64.099999999999994</v>
      </c>
    </row>
    <row r="541" spans="1:7" s="9" customFormat="1">
      <c r="A541" s="213" t="s">
        <v>32</v>
      </c>
      <c r="B541" s="214">
        <v>18</v>
      </c>
      <c r="C541" s="215">
        <v>1</v>
      </c>
      <c r="D541" s="215">
        <v>13</v>
      </c>
      <c r="E541" s="216" t="s">
        <v>966</v>
      </c>
      <c r="F541" s="214" t="s">
        <v>31</v>
      </c>
      <c r="G541" s="217">
        <v>64.099999999999994</v>
      </c>
    </row>
    <row r="542" spans="1:7" s="2" customFormat="1">
      <c r="A542" s="213" t="s">
        <v>47</v>
      </c>
      <c r="B542" s="214">
        <v>18</v>
      </c>
      <c r="C542" s="215">
        <v>1</v>
      </c>
      <c r="D542" s="215">
        <v>13</v>
      </c>
      <c r="E542" s="216" t="s">
        <v>205</v>
      </c>
      <c r="F542" s="214" t="s">
        <v>1052</v>
      </c>
      <c r="G542" s="217">
        <v>90199.6</v>
      </c>
    </row>
    <row r="543" spans="1:7" s="2" customFormat="1" ht="45">
      <c r="A543" s="213" t="s">
        <v>541</v>
      </c>
      <c r="B543" s="214">
        <v>18</v>
      </c>
      <c r="C543" s="215">
        <v>1</v>
      </c>
      <c r="D543" s="215">
        <v>13</v>
      </c>
      <c r="E543" s="216" t="s">
        <v>240</v>
      </c>
      <c r="F543" s="214" t="s">
        <v>1052</v>
      </c>
      <c r="G543" s="217">
        <v>40676.5</v>
      </c>
    </row>
    <row r="544" spans="1:7" s="2" customFormat="1" ht="60">
      <c r="A544" s="213" t="s">
        <v>241</v>
      </c>
      <c r="B544" s="214">
        <v>18</v>
      </c>
      <c r="C544" s="215">
        <v>1</v>
      </c>
      <c r="D544" s="215">
        <v>13</v>
      </c>
      <c r="E544" s="216" t="s">
        <v>242</v>
      </c>
      <c r="F544" s="214" t="s">
        <v>1052</v>
      </c>
      <c r="G544" s="217">
        <v>40676.5</v>
      </c>
    </row>
    <row r="545" spans="1:7" s="9" customFormat="1">
      <c r="A545" s="213" t="s">
        <v>502</v>
      </c>
      <c r="B545" s="214">
        <v>18</v>
      </c>
      <c r="C545" s="215">
        <v>1</v>
      </c>
      <c r="D545" s="215">
        <v>13</v>
      </c>
      <c r="E545" s="216" t="s">
        <v>243</v>
      </c>
      <c r="F545" s="214" t="s">
        <v>1052</v>
      </c>
      <c r="G545" s="217">
        <v>32227.5</v>
      </c>
    </row>
    <row r="546" spans="1:7" s="2" customFormat="1" ht="45">
      <c r="A546" s="213" t="s">
        <v>34</v>
      </c>
      <c r="B546" s="214">
        <v>18</v>
      </c>
      <c r="C546" s="215">
        <v>1</v>
      </c>
      <c r="D546" s="215">
        <v>13</v>
      </c>
      <c r="E546" s="216" t="s">
        <v>243</v>
      </c>
      <c r="F546" s="214" t="s">
        <v>33</v>
      </c>
      <c r="G546" s="217">
        <v>32227.5</v>
      </c>
    </row>
    <row r="547" spans="1:7" s="2" customFormat="1">
      <c r="A547" s="213" t="s">
        <v>32</v>
      </c>
      <c r="B547" s="214">
        <v>18</v>
      </c>
      <c r="C547" s="215">
        <v>1</v>
      </c>
      <c r="D547" s="215">
        <v>13</v>
      </c>
      <c r="E547" s="216" t="s">
        <v>243</v>
      </c>
      <c r="F547" s="214" t="s">
        <v>31</v>
      </c>
      <c r="G547" s="217">
        <v>32227.5</v>
      </c>
    </row>
    <row r="548" spans="1:7" s="9" customFormat="1">
      <c r="A548" s="213" t="s">
        <v>35</v>
      </c>
      <c r="B548" s="214">
        <v>18</v>
      </c>
      <c r="C548" s="215">
        <v>1</v>
      </c>
      <c r="D548" s="215">
        <v>13</v>
      </c>
      <c r="E548" s="216" t="s">
        <v>244</v>
      </c>
      <c r="F548" s="214" t="s">
        <v>1052</v>
      </c>
      <c r="G548" s="217">
        <v>8449</v>
      </c>
    </row>
    <row r="549" spans="1:7" s="2" customFormat="1">
      <c r="A549" s="213" t="s">
        <v>523</v>
      </c>
      <c r="B549" s="214">
        <v>18</v>
      </c>
      <c r="C549" s="215">
        <v>1</v>
      </c>
      <c r="D549" s="215">
        <v>13</v>
      </c>
      <c r="E549" s="216" t="s">
        <v>244</v>
      </c>
      <c r="F549" s="214" t="s">
        <v>20</v>
      </c>
      <c r="G549" s="217">
        <v>8198</v>
      </c>
    </row>
    <row r="550" spans="1:7" s="2" customFormat="1">
      <c r="A550" s="213" t="s">
        <v>36</v>
      </c>
      <c r="B550" s="214">
        <v>18</v>
      </c>
      <c r="C550" s="215">
        <v>1</v>
      </c>
      <c r="D550" s="215">
        <v>13</v>
      </c>
      <c r="E550" s="216" t="s">
        <v>244</v>
      </c>
      <c r="F550" s="214" t="s">
        <v>19</v>
      </c>
      <c r="G550" s="217">
        <v>8198</v>
      </c>
    </row>
    <row r="551" spans="1:7" s="2" customFormat="1">
      <c r="A551" s="213" t="s">
        <v>30</v>
      </c>
      <c r="B551" s="214">
        <v>18</v>
      </c>
      <c r="C551" s="215">
        <v>1</v>
      </c>
      <c r="D551" s="215">
        <v>13</v>
      </c>
      <c r="E551" s="216" t="s">
        <v>244</v>
      </c>
      <c r="F551" s="214" t="s">
        <v>4</v>
      </c>
      <c r="G551" s="217">
        <v>251</v>
      </c>
    </row>
    <row r="552" spans="1:7" s="9" customFormat="1">
      <c r="A552" s="213" t="s">
        <v>29</v>
      </c>
      <c r="B552" s="214">
        <v>18</v>
      </c>
      <c r="C552" s="215">
        <v>1</v>
      </c>
      <c r="D552" s="215">
        <v>13</v>
      </c>
      <c r="E552" s="216" t="s">
        <v>244</v>
      </c>
      <c r="F552" s="214" t="s">
        <v>28</v>
      </c>
      <c r="G552" s="217">
        <v>251</v>
      </c>
    </row>
    <row r="553" spans="1:7" s="2" customFormat="1" ht="30">
      <c r="A553" s="213" t="s">
        <v>143</v>
      </c>
      <c r="B553" s="214">
        <v>18</v>
      </c>
      <c r="C553" s="215">
        <v>1</v>
      </c>
      <c r="D553" s="215">
        <v>13</v>
      </c>
      <c r="E553" s="216" t="s">
        <v>245</v>
      </c>
      <c r="F553" s="214" t="s">
        <v>1052</v>
      </c>
      <c r="G553" s="217">
        <v>3266.8</v>
      </c>
    </row>
    <row r="554" spans="1:7" s="2" customFormat="1">
      <c r="A554" s="213" t="s">
        <v>582</v>
      </c>
      <c r="B554" s="214">
        <v>18</v>
      </c>
      <c r="C554" s="215">
        <v>1</v>
      </c>
      <c r="D554" s="215">
        <v>13</v>
      </c>
      <c r="E554" s="216" t="s">
        <v>248</v>
      </c>
      <c r="F554" s="214" t="s">
        <v>1052</v>
      </c>
      <c r="G554" s="217">
        <v>3266.8</v>
      </c>
    </row>
    <row r="555" spans="1:7" s="9" customFormat="1">
      <c r="A555" s="213" t="s">
        <v>144</v>
      </c>
      <c r="B555" s="214">
        <v>18</v>
      </c>
      <c r="C555" s="215">
        <v>1</v>
      </c>
      <c r="D555" s="215">
        <v>13</v>
      </c>
      <c r="E555" s="216" t="s">
        <v>504</v>
      </c>
      <c r="F555" s="214" t="s">
        <v>1052</v>
      </c>
      <c r="G555" s="217">
        <v>300</v>
      </c>
    </row>
    <row r="556" spans="1:7" s="2" customFormat="1">
      <c r="A556" s="213" t="s">
        <v>523</v>
      </c>
      <c r="B556" s="214">
        <v>18</v>
      </c>
      <c r="C556" s="215">
        <v>1</v>
      </c>
      <c r="D556" s="215">
        <v>13</v>
      </c>
      <c r="E556" s="216" t="s">
        <v>504</v>
      </c>
      <c r="F556" s="214" t="s">
        <v>20</v>
      </c>
      <c r="G556" s="217">
        <v>300</v>
      </c>
    </row>
    <row r="557" spans="1:7" s="2" customFormat="1">
      <c r="A557" s="213" t="s">
        <v>36</v>
      </c>
      <c r="B557" s="214">
        <v>18</v>
      </c>
      <c r="C557" s="215">
        <v>1</v>
      </c>
      <c r="D557" s="215">
        <v>13</v>
      </c>
      <c r="E557" s="216" t="s">
        <v>504</v>
      </c>
      <c r="F557" s="214" t="s">
        <v>19</v>
      </c>
      <c r="G557" s="217">
        <v>300</v>
      </c>
    </row>
    <row r="558" spans="1:7" s="2" customFormat="1">
      <c r="A558" s="213" t="s">
        <v>628</v>
      </c>
      <c r="B558" s="214">
        <v>18</v>
      </c>
      <c r="C558" s="215">
        <v>1</v>
      </c>
      <c r="D558" s="215">
        <v>13</v>
      </c>
      <c r="E558" s="216" t="s">
        <v>606</v>
      </c>
      <c r="F558" s="214" t="s">
        <v>1052</v>
      </c>
      <c r="G558" s="217">
        <v>1200</v>
      </c>
    </row>
    <row r="559" spans="1:7" s="2" customFormat="1">
      <c r="A559" s="213" t="s">
        <v>523</v>
      </c>
      <c r="B559" s="214">
        <v>18</v>
      </c>
      <c r="C559" s="215">
        <v>1</v>
      </c>
      <c r="D559" s="215">
        <v>13</v>
      </c>
      <c r="E559" s="216" t="s">
        <v>606</v>
      </c>
      <c r="F559" s="214" t="s">
        <v>20</v>
      </c>
      <c r="G559" s="217">
        <v>1200</v>
      </c>
    </row>
    <row r="560" spans="1:7" s="9" customFormat="1">
      <c r="A560" s="213" t="s">
        <v>36</v>
      </c>
      <c r="B560" s="214">
        <v>18</v>
      </c>
      <c r="C560" s="215">
        <v>1</v>
      </c>
      <c r="D560" s="215">
        <v>13</v>
      </c>
      <c r="E560" s="216" t="s">
        <v>606</v>
      </c>
      <c r="F560" s="214" t="s">
        <v>19</v>
      </c>
      <c r="G560" s="217">
        <v>1200</v>
      </c>
    </row>
    <row r="561" spans="1:7" s="2" customFormat="1">
      <c r="A561" s="213" t="s">
        <v>145</v>
      </c>
      <c r="B561" s="214">
        <v>18</v>
      </c>
      <c r="C561" s="215">
        <v>1</v>
      </c>
      <c r="D561" s="215">
        <v>13</v>
      </c>
      <c r="E561" s="216" t="s">
        <v>249</v>
      </c>
      <c r="F561" s="214" t="s">
        <v>1052</v>
      </c>
      <c r="G561" s="217">
        <v>1766.8</v>
      </c>
    </row>
    <row r="562" spans="1:7" s="2" customFormat="1">
      <c r="A562" s="213" t="s">
        <v>523</v>
      </c>
      <c r="B562" s="214">
        <v>18</v>
      </c>
      <c r="C562" s="215">
        <v>1</v>
      </c>
      <c r="D562" s="215">
        <v>13</v>
      </c>
      <c r="E562" s="216" t="s">
        <v>249</v>
      </c>
      <c r="F562" s="214" t="s">
        <v>20</v>
      </c>
      <c r="G562" s="217">
        <v>1766.8</v>
      </c>
    </row>
    <row r="563" spans="1:7" s="9" customFormat="1">
      <c r="A563" s="213" t="s">
        <v>36</v>
      </c>
      <c r="B563" s="214">
        <v>18</v>
      </c>
      <c r="C563" s="215">
        <v>1</v>
      </c>
      <c r="D563" s="215">
        <v>13</v>
      </c>
      <c r="E563" s="216" t="s">
        <v>249</v>
      </c>
      <c r="F563" s="214" t="s">
        <v>19</v>
      </c>
      <c r="G563" s="217">
        <v>1766.8</v>
      </c>
    </row>
    <row r="564" spans="1:7" s="9" customFormat="1">
      <c r="A564" s="213" t="s">
        <v>49</v>
      </c>
      <c r="B564" s="214">
        <v>18</v>
      </c>
      <c r="C564" s="215">
        <v>1</v>
      </c>
      <c r="D564" s="215">
        <v>13</v>
      </c>
      <c r="E564" s="216" t="s">
        <v>215</v>
      </c>
      <c r="F564" s="214" t="s">
        <v>1052</v>
      </c>
      <c r="G564" s="217">
        <v>46256.3</v>
      </c>
    </row>
    <row r="565" spans="1:7" s="2" customFormat="1" ht="30">
      <c r="A565" s="213" t="s">
        <v>524</v>
      </c>
      <c r="B565" s="214">
        <v>18</v>
      </c>
      <c r="C565" s="215">
        <v>1</v>
      </c>
      <c r="D565" s="215">
        <v>13</v>
      </c>
      <c r="E565" s="216" t="s">
        <v>216</v>
      </c>
      <c r="F565" s="214" t="s">
        <v>1052</v>
      </c>
      <c r="G565" s="217">
        <v>2321.3000000000002</v>
      </c>
    </row>
    <row r="566" spans="1:7" s="2" customFormat="1">
      <c r="A566" s="213" t="s">
        <v>179</v>
      </c>
      <c r="B566" s="214">
        <v>18</v>
      </c>
      <c r="C566" s="215">
        <v>1</v>
      </c>
      <c r="D566" s="215">
        <v>13</v>
      </c>
      <c r="E566" s="216" t="s">
        <v>250</v>
      </c>
      <c r="F566" s="214" t="s">
        <v>1052</v>
      </c>
      <c r="G566" s="217">
        <v>2200</v>
      </c>
    </row>
    <row r="567" spans="1:7" s="9" customFormat="1">
      <c r="A567" s="213" t="s">
        <v>523</v>
      </c>
      <c r="B567" s="214">
        <v>18</v>
      </c>
      <c r="C567" s="215">
        <v>1</v>
      </c>
      <c r="D567" s="215">
        <v>13</v>
      </c>
      <c r="E567" s="216" t="s">
        <v>250</v>
      </c>
      <c r="F567" s="214" t="s">
        <v>20</v>
      </c>
      <c r="G567" s="217">
        <v>2200</v>
      </c>
    </row>
    <row r="568" spans="1:7" s="2" customFormat="1">
      <c r="A568" s="213" t="s">
        <v>36</v>
      </c>
      <c r="B568" s="214">
        <v>18</v>
      </c>
      <c r="C568" s="215">
        <v>1</v>
      </c>
      <c r="D568" s="215">
        <v>13</v>
      </c>
      <c r="E568" s="216" t="s">
        <v>250</v>
      </c>
      <c r="F568" s="214" t="s">
        <v>19</v>
      </c>
      <c r="G568" s="217">
        <v>2200</v>
      </c>
    </row>
    <row r="569" spans="1:7" s="9" customFormat="1">
      <c r="A569" s="213" t="s">
        <v>153</v>
      </c>
      <c r="B569" s="214">
        <v>18</v>
      </c>
      <c r="C569" s="215">
        <v>1</v>
      </c>
      <c r="D569" s="215">
        <v>13</v>
      </c>
      <c r="E569" s="216" t="s">
        <v>251</v>
      </c>
      <c r="F569" s="214" t="s">
        <v>1052</v>
      </c>
      <c r="G569" s="217">
        <v>121.3</v>
      </c>
    </row>
    <row r="570" spans="1:7" s="2" customFormat="1">
      <c r="A570" s="213" t="s">
        <v>30</v>
      </c>
      <c r="B570" s="214">
        <v>18</v>
      </c>
      <c r="C570" s="215">
        <v>1</v>
      </c>
      <c r="D570" s="215">
        <v>13</v>
      </c>
      <c r="E570" s="216" t="s">
        <v>251</v>
      </c>
      <c r="F570" s="214" t="s">
        <v>4</v>
      </c>
      <c r="G570" s="217">
        <v>121.3</v>
      </c>
    </row>
    <row r="571" spans="1:7" s="9" customFormat="1">
      <c r="A571" s="213" t="s">
        <v>29</v>
      </c>
      <c r="B571" s="214">
        <v>18</v>
      </c>
      <c r="C571" s="215">
        <v>1</v>
      </c>
      <c r="D571" s="215">
        <v>13</v>
      </c>
      <c r="E571" s="216" t="s">
        <v>251</v>
      </c>
      <c r="F571" s="214" t="s">
        <v>28</v>
      </c>
      <c r="G571" s="217">
        <v>121.3</v>
      </c>
    </row>
    <row r="572" spans="1:7" s="9" customFormat="1" ht="30">
      <c r="A572" s="213" t="s">
        <v>252</v>
      </c>
      <c r="B572" s="214">
        <v>18</v>
      </c>
      <c r="C572" s="215">
        <v>1</v>
      </c>
      <c r="D572" s="215">
        <v>13</v>
      </c>
      <c r="E572" s="216" t="s">
        <v>253</v>
      </c>
      <c r="F572" s="214" t="s">
        <v>1052</v>
      </c>
      <c r="G572" s="217">
        <v>43935</v>
      </c>
    </row>
    <row r="573" spans="1:7" s="9" customFormat="1">
      <c r="A573" s="213" t="s">
        <v>502</v>
      </c>
      <c r="B573" s="214">
        <v>18</v>
      </c>
      <c r="C573" s="215">
        <v>1</v>
      </c>
      <c r="D573" s="215">
        <v>13</v>
      </c>
      <c r="E573" s="216" t="s">
        <v>254</v>
      </c>
      <c r="F573" s="214" t="s">
        <v>1052</v>
      </c>
      <c r="G573" s="217">
        <v>31435</v>
      </c>
    </row>
    <row r="574" spans="1:7" s="9" customFormat="1" ht="30">
      <c r="A574" s="213" t="s">
        <v>27</v>
      </c>
      <c r="B574" s="214">
        <v>18</v>
      </c>
      <c r="C574" s="215">
        <v>1</v>
      </c>
      <c r="D574" s="215">
        <v>13</v>
      </c>
      <c r="E574" s="216" t="s">
        <v>254</v>
      </c>
      <c r="F574" s="214" t="s">
        <v>5</v>
      </c>
      <c r="G574" s="217">
        <v>31435</v>
      </c>
    </row>
    <row r="575" spans="1:7" s="9" customFormat="1">
      <c r="A575" s="213" t="s">
        <v>26</v>
      </c>
      <c r="B575" s="214">
        <v>18</v>
      </c>
      <c r="C575" s="215">
        <v>1</v>
      </c>
      <c r="D575" s="215">
        <v>13</v>
      </c>
      <c r="E575" s="216" t="s">
        <v>254</v>
      </c>
      <c r="F575" s="214" t="s">
        <v>6</v>
      </c>
      <c r="G575" s="217">
        <v>31435</v>
      </c>
    </row>
    <row r="576" spans="1:7" s="9" customFormat="1">
      <c r="A576" s="213" t="s">
        <v>35</v>
      </c>
      <c r="B576" s="214">
        <v>18</v>
      </c>
      <c r="C576" s="215">
        <v>1</v>
      </c>
      <c r="D576" s="215">
        <v>13</v>
      </c>
      <c r="E576" s="216" t="s">
        <v>255</v>
      </c>
      <c r="F576" s="214" t="s">
        <v>1052</v>
      </c>
      <c r="G576" s="217">
        <v>8400</v>
      </c>
    </row>
    <row r="577" spans="1:7" s="9" customFormat="1" ht="30">
      <c r="A577" s="213" t="s">
        <v>27</v>
      </c>
      <c r="B577" s="214">
        <v>18</v>
      </c>
      <c r="C577" s="215">
        <v>1</v>
      </c>
      <c r="D577" s="215">
        <v>13</v>
      </c>
      <c r="E577" s="216" t="s">
        <v>255</v>
      </c>
      <c r="F577" s="214" t="s">
        <v>5</v>
      </c>
      <c r="G577" s="217">
        <v>8400</v>
      </c>
    </row>
    <row r="578" spans="1:7" s="9" customFormat="1">
      <c r="A578" s="213" t="s">
        <v>26</v>
      </c>
      <c r="B578" s="214">
        <v>18</v>
      </c>
      <c r="C578" s="215">
        <v>1</v>
      </c>
      <c r="D578" s="215">
        <v>13</v>
      </c>
      <c r="E578" s="216" t="s">
        <v>255</v>
      </c>
      <c r="F578" s="214" t="s">
        <v>6</v>
      </c>
      <c r="G578" s="217">
        <v>8400</v>
      </c>
    </row>
    <row r="579" spans="1:7" s="2" customFormat="1">
      <c r="A579" s="213" t="s">
        <v>178</v>
      </c>
      <c r="B579" s="214">
        <v>18</v>
      </c>
      <c r="C579" s="215">
        <v>1</v>
      </c>
      <c r="D579" s="215">
        <v>13</v>
      </c>
      <c r="E579" s="216" t="s">
        <v>256</v>
      </c>
      <c r="F579" s="214" t="s">
        <v>1052</v>
      </c>
      <c r="G579" s="217">
        <v>4100</v>
      </c>
    </row>
    <row r="580" spans="1:7" s="2" customFormat="1" ht="30">
      <c r="A580" s="213" t="s">
        <v>27</v>
      </c>
      <c r="B580" s="214">
        <v>18</v>
      </c>
      <c r="C580" s="215">
        <v>1</v>
      </c>
      <c r="D580" s="215">
        <v>13</v>
      </c>
      <c r="E580" s="216" t="s">
        <v>256</v>
      </c>
      <c r="F580" s="214" t="s">
        <v>5</v>
      </c>
      <c r="G580" s="217">
        <v>4100</v>
      </c>
    </row>
    <row r="581" spans="1:7" s="2" customFormat="1">
      <c r="A581" s="213" t="s">
        <v>26</v>
      </c>
      <c r="B581" s="214">
        <v>18</v>
      </c>
      <c r="C581" s="215">
        <v>1</v>
      </c>
      <c r="D581" s="215">
        <v>13</v>
      </c>
      <c r="E581" s="216" t="s">
        <v>256</v>
      </c>
      <c r="F581" s="214" t="s">
        <v>6</v>
      </c>
      <c r="G581" s="217">
        <v>4100</v>
      </c>
    </row>
    <row r="582" spans="1:7" s="2" customFormat="1">
      <c r="A582" s="213" t="s">
        <v>176</v>
      </c>
      <c r="B582" s="214">
        <v>18</v>
      </c>
      <c r="C582" s="215">
        <v>1</v>
      </c>
      <c r="D582" s="215">
        <v>13</v>
      </c>
      <c r="E582" s="216" t="s">
        <v>338</v>
      </c>
      <c r="F582" s="214" t="s">
        <v>1052</v>
      </c>
      <c r="G582" s="217">
        <v>2300</v>
      </c>
    </row>
    <row r="583" spans="1:7" s="9" customFormat="1" ht="45">
      <c r="A583" s="213" t="s">
        <v>339</v>
      </c>
      <c r="B583" s="214">
        <v>18</v>
      </c>
      <c r="C583" s="215">
        <v>1</v>
      </c>
      <c r="D583" s="215">
        <v>13</v>
      </c>
      <c r="E583" s="216" t="s">
        <v>340</v>
      </c>
      <c r="F583" s="214" t="s">
        <v>1052</v>
      </c>
      <c r="G583" s="217">
        <v>2300</v>
      </c>
    </row>
    <row r="584" spans="1:7" s="9" customFormat="1">
      <c r="A584" s="213" t="s">
        <v>120</v>
      </c>
      <c r="B584" s="214">
        <v>18</v>
      </c>
      <c r="C584" s="215">
        <v>1</v>
      </c>
      <c r="D584" s="215">
        <v>13</v>
      </c>
      <c r="E584" s="216" t="s">
        <v>341</v>
      </c>
      <c r="F584" s="214" t="s">
        <v>1052</v>
      </c>
      <c r="G584" s="217">
        <v>2300</v>
      </c>
    </row>
    <row r="585" spans="1:7" s="2" customFormat="1">
      <c r="A585" s="213" t="s">
        <v>523</v>
      </c>
      <c r="B585" s="214">
        <v>18</v>
      </c>
      <c r="C585" s="215">
        <v>1</v>
      </c>
      <c r="D585" s="215">
        <v>13</v>
      </c>
      <c r="E585" s="216" t="s">
        <v>341</v>
      </c>
      <c r="F585" s="214" t="s">
        <v>20</v>
      </c>
      <c r="G585" s="217">
        <v>2300</v>
      </c>
    </row>
    <row r="586" spans="1:7" s="9" customFormat="1">
      <c r="A586" s="213" t="s">
        <v>36</v>
      </c>
      <c r="B586" s="214">
        <v>18</v>
      </c>
      <c r="C586" s="215">
        <v>1</v>
      </c>
      <c r="D586" s="215">
        <v>13</v>
      </c>
      <c r="E586" s="216" t="s">
        <v>341</v>
      </c>
      <c r="F586" s="214" t="s">
        <v>19</v>
      </c>
      <c r="G586" s="217">
        <v>2300</v>
      </c>
    </row>
    <row r="587" spans="1:7" s="9" customFormat="1">
      <c r="A587" s="213" t="s">
        <v>86</v>
      </c>
      <c r="B587" s="214">
        <v>18</v>
      </c>
      <c r="C587" s="215">
        <v>1</v>
      </c>
      <c r="D587" s="215">
        <v>13</v>
      </c>
      <c r="E587" s="216" t="s">
        <v>257</v>
      </c>
      <c r="F587" s="214" t="s">
        <v>1052</v>
      </c>
      <c r="G587" s="217">
        <v>5309.4</v>
      </c>
    </row>
    <row r="588" spans="1:7" s="2" customFormat="1" ht="30">
      <c r="A588" s="213" t="s">
        <v>967</v>
      </c>
      <c r="B588" s="214">
        <v>18</v>
      </c>
      <c r="C588" s="215">
        <v>1</v>
      </c>
      <c r="D588" s="215">
        <v>13</v>
      </c>
      <c r="E588" s="216" t="s">
        <v>968</v>
      </c>
      <c r="F588" s="214" t="s">
        <v>1052</v>
      </c>
      <c r="G588" s="217">
        <v>5256.2</v>
      </c>
    </row>
    <row r="589" spans="1:7" s="2" customFormat="1">
      <c r="A589" s="213" t="s">
        <v>30</v>
      </c>
      <c r="B589" s="214">
        <v>18</v>
      </c>
      <c r="C589" s="215">
        <v>1</v>
      </c>
      <c r="D589" s="215">
        <v>13</v>
      </c>
      <c r="E589" s="216" t="s">
        <v>968</v>
      </c>
      <c r="F589" s="214" t="s">
        <v>4</v>
      </c>
      <c r="G589" s="217">
        <v>5256.2</v>
      </c>
    </row>
    <row r="590" spans="1:7" s="9" customFormat="1">
      <c r="A590" s="213" t="s">
        <v>29</v>
      </c>
      <c r="B590" s="214">
        <v>18</v>
      </c>
      <c r="C590" s="215">
        <v>1</v>
      </c>
      <c r="D590" s="215">
        <v>13</v>
      </c>
      <c r="E590" s="216" t="s">
        <v>968</v>
      </c>
      <c r="F590" s="214" t="s">
        <v>28</v>
      </c>
      <c r="G590" s="217">
        <v>5256.2</v>
      </c>
    </row>
    <row r="591" spans="1:7" s="9" customFormat="1">
      <c r="A591" s="213" t="s">
        <v>975</v>
      </c>
      <c r="B591" s="214">
        <v>18</v>
      </c>
      <c r="C591" s="215">
        <v>1</v>
      </c>
      <c r="D591" s="215">
        <v>13</v>
      </c>
      <c r="E591" s="216" t="s">
        <v>976</v>
      </c>
      <c r="F591" s="214" t="s">
        <v>1052</v>
      </c>
      <c r="G591" s="217">
        <v>53.2</v>
      </c>
    </row>
    <row r="592" spans="1:7" s="2" customFormat="1">
      <c r="A592" s="213" t="s">
        <v>523</v>
      </c>
      <c r="B592" s="214">
        <v>18</v>
      </c>
      <c r="C592" s="215">
        <v>1</v>
      </c>
      <c r="D592" s="215">
        <v>13</v>
      </c>
      <c r="E592" s="216" t="s">
        <v>976</v>
      </c>
      <c r="F592" s="214" t="s">
        <v>20</v>
      </c>
      <c r="G592" s="217">
        <v>31.2</v>
      </c>
    </row>
    <row r="593" spans="1:7" s="2" customFormat="1">
      <c r="A593" s="213" t="s">
        <v>36</v>
      </c>
      <c r="B593" s="214">
        <v>18</v>
      </c>
      <c r="C593" s="215">
        <v>1</v>
      </c>
      <c r="D593" s="215">
        <v>13</v>
      </c>
      <c r="E593" s="216" t="s">
        <v>976</v>
      </c>
      <c r="F593" s="214" t="s">
        <v>19</v>
      </c>
      <c r="G593" s="217">
        <v>31.2</v>
      </c>
    </row>
    <row r="594" spans="1:7" s="2" customFormat="1">
      <c r="A594" s="213" t="s">
        <v>30</v>
      </c>
      <c r="B594" s="214">
        <v>18</v>
      </c>
      <c r="C594" s="215">
        <v>1</v>
      </c>
      <c r="D594" s="215">
        <v>13</v>
      </c>
      <c r="E594" s="216" t="s">
        <v>976</v>
      </c>
      <c r="F594" s="214" t="s">
        <v>4</v>
      </c>
      <c r="G594" s="217">
        <v>22</v>
      </c>
    </row>
    <row r="595" spans="1:7" s="9" customFormat="1">
      <c r="A595" s="213" t="s">
        <v>1050</v>
      </c>
      <c r="B595" s="214">
        <v>18</v>
      </c>
      <c r="C595" s="215">
        <v>1</v>
      </c>
      <c r="D595" s="215">
        <v>13</v>
      </c>
      <c r="E595" s="216" t="s">
        <v>976</v>
      </c>
      <c r="F595" s="214" t="s">
        <v>1051</v>
      </c>
      <c r="G595" s="217">
        <v>2</v>
      </c>
    </row>
    <row r="596" spans="1:7" s="2" customFormat="1" ht="13.9" customHeight="1">
      <c r="A596" s="213" t="s">
        <v>29</v>
      </c>
      <c r="B596" s="214">
        <v>18</v>
      </c>
      <c r="C596" s="215">
        <v>1</v>
      </c>
      <c r="D596" s="215">
        <v>13</v>
      </c>
      <c r="E596" s="216" t="s">
        <v>976</v>
      </c>
      <c r="F596" s="214" t="s">
        <v>28</v>
      </c>
      <c r="G596" s="217">
        <v>20</v>
      </c>
    </row>
    <row r="597" spans="1:7" s="9" customFormat="1">
      <c r="A597" s="213" t="s">
        <v>154</v>
      </c>
      <c r="B597" s="214">
        <v>18</v>
      </c>
      <c r="C597" s="215">
        <v>2</v>
      </c>
      <c r="D597" s="215">
        <v>0</v>
      </c>
      <c r="E597" s="216" t="s">
        <v>1068</v>
      </c>
      <c r="F597" s="214" t="s">
        <v>1052</v>
      </c>
      <c r="G597" s="217">
        <v>1565</v>
      </c>
    </row>
    <row r="598" spans="1:7" s="2" customFormat="1">
      <c r="A598" s="213" t="s">
        <v>155</v>
      </c>
      <c r="B598" s="214">
        <v>18</v>
      </c>
      <c r="C598" s="215">
        <v>2</v>
      </c>
      <c r="D598" s="215">
        <v>4</v>
      </c>
      <c r="E598" s="216" t="s">
        <v>1068</v>
      </c>
      <c r="F598" s="214" t="s">
        <v>1052</v>
      </c>
      <c r="G598" s="217">
        <v>1565</v>
      </c>
    </row>
    <row r="599" spans="1:7" s="2" customFormat="1">
      <c r="A599" s="213" t="s">
        <v>58</v>
      </c>
      <c r="B599" s="214">
        <v>18</v>
      </c>
      <c r="C599" s="215">
        <v>2</v>
      </c>
      <c r="D599" s="215">
        <v>4</v>
      </c>
      <c r="E599" s="216" t="s">
        <v>228</v>
      </c>
      <c r="F599" s="214" t="s">
        <v>1052</v>
      </c>
      <c r="G599" s="217">
        <v>1565</v>
      </c>
    </row>
    <row r="600" spans="1:7" s="2" customFormat="1" ht="30">
      <c r="A600" s="213" t="s">
        <v>156</v>
      </c>
      <c r="B600" s="214">
        <v>18</v>
      </c>
      <c r="C600" s="215">
        <v>2</v>
      </c>
      <c r="D600" s="215">
        <v>4</v>
      </c>
      <c r="E600" s="216" t="s">
        <v>258</v>
      </c>
      <c r="F600" s="214" t="s">
        <v>1052</v>
      </c>
      <c r="G600" s="217">
        <v>1500</v>
      </c>
    </row>
    <row r="601" spans="1:7" s="9" customFormat="1" ht="27.6" customHeight="1">
      <c r="A601" s="213" t="s">
        <v>259</v>
      </c>
      <c r="B601" s="214">
        <v>18</v>
      </c>
      <c r="C601" s="215">
        <v>2</v>
      </c>
      <c r="D601" s="215">
        <v>4</v>
      </c>
      <c r="E601" s="216" t="s">
        <v>260</v>
      </c>
      <c r="F601" s="214" t="s">
        <v>1052</v>
      </c>
      <c r="G601" s="217">
        <v>1500</v>
      </c>
    </row>
    <row r="602" spans="1:7" s="9" customFormat="1">
      <c r="A602" s="213" t="s">
        <v>157</v>
      </c>
      <c r="B602" s="214">
        <v>18</v>
      </c>
      <c r="C602" s="215">
        <v>2</v>
      </c>
      <c r="D602" s="215">
        <v>4</v>
      </c>
      <c r="E602" s="216" t="s">
        <v>261</v>
      </c>
      <c r="F602" s="214" t="s">
        <v>1052</v>
      </c>
      <c r="G602" s="217">
        <v>1500</v>
      </c>
    </row>
    <row r="603" spans="1:7" s="2" customFormat="1">
      <c r="A603" s="213" t="s">
        <v>523</v>
      </c>
      <c r="B603" s="214">
        <v>18</v>
      </c>
      <c r="C603" s="215">
        <v>2</v>
      </c>
      <c r="D603" s="215">
        <v>4</v>
      </c>
      <c r="E603" s="216" t="s">
        <v>261</v>
      </c>
      <c r="F603" s="214" t="s">
        <v>20</v>
      </c>
      <c r="G603" s="217">
        <v>1500</v>
      </c>
    </row>
    <row r="604" spans="1:7" s="9" customFormat="1" ht="27" customHeight="1">
      <c r="A604" s="213" t="s">
        <v>36</v>
      </c>
      <c r="B604" s="214">
        <v>18</v>
      </c>
      <c r="C604" s="215">
        <v>2</v>
      </c>
      <c r="D604" s="215">
        <v>4</v>
      </c>
      <c r="E604" s="216" t="s">
        <v>261</v>
      </c>
      <c r="F604" s="214" t="s">
        <v>19</v>
      </c>
      <c r="G604" s="217">
        <v>1500</v>
      </c>
    </row>
    <row r="605" spans="1:7" s="2" customFormat="1" ht="30">
      <c r="A605" s="213" t="s">
        <v>158</v>
      </c>
      <c r="B605" s="214">
        <v>18</v>
      </c>
      <c r="C605" s="215">
        <v>2</v>
      </c>
      <c r="D605" s="215">
        <v>4</v>
      </c>
      <c r="E605" s="216" t="s">
        <v>262</v>
      </c>
      <c r="F605" s="214" t="s">
        <v>1052</v>
      </c>
      <c r="G605" s="217">
        <v>65</v>
      </c>
    </row>
    <row r="606" spans="1:7" s="9" customFormat="1" ht="30">
      <c r="A606" s="213" t="s">
        <v>263</v>
      </c>
      <c r="B606" s="214">
        <v>18</v>
      </c>
      <c r="C606" s="215">
        <v>2</v>
      </c>
      <c r="D606" s="215">
        <v>4</v>
      </c>
      <c r="E606" s="216" t="s">
        <v>264</v>
      </c>
      <c r="F606" s="214" t="s">
        <v>1052</v>
      </c>
      <c r="G606" s="217">
        <v>15</v>
      </c>
    </row>
    <row r="607" spans="1:7" s="9" customFormat="1" ht="30">
      <c r="A607" s="213" t="s">
        <v>265</v>
      </c>
      <c r="B607" s="214">
        <v>18</v>
      </c>
      <c r="C607" s="215">
        <v>2</v>
      </c>
      <c r="D607" s="215">
        <v>4</v>
      </c>
      <c r="E607" s="216" t="s">
        <v>266</v>
      </c>
      <c r="F607" s="214" t="s">
        <v>1052</v>
      </c>
      <c r="G607" s="217">
        <v>15</v>
      </c>
    </row>
    <row r="608" spans="1:7" s="2" customFormat="1">
      <c r="A608" s="213" t="s">
        <v>523</v>
      </c>
      <c r="B608" s="214">
        <v>18</v>
      </c>
      <c r="C608" s="215">
        <v>2</v>
      </c>
      <c r="D608" s="215">
        <v>4</v>
      </c>
      <c r="E608" s="216" t="s">
        <v>266</v>
      </c>
      <c r="F608" s="214" t="s">
        <v>20</v>
      </c>
      <c r="G608" s="217">
        <v>15</v>
      </c>
    </row>
    <row r="609" spans="1:7" s="2" customFormat="1" ht="44.25" customHeight="1">
      <c r="A609" s="213" t="s">
        <v>36</v>
      </c>
      <c r="B609" s="214">
        <v>18</v>
      </c>
      <c r="C609" s="215">
        <v>2</v>
      </c>
      <c r="D609" s="215">
        <v>4</v>
      </c>
      <c r="E609" s="216" t="s">
        <v>266</v>
      </c>
      <c r="F609" s="214" t="s">
        <v>19</v>
      </c>
      <c r="G609" s="217">
        <v>15</v>
      </c>
    </row>
    <row r="610" spans="1:7" s="9" customFormat="1" ht="30">
      <c r="A610" s="213" t="s">
        <v>270</v>
      </c>
      <c r="B610" s="214">
        <v>18</v>
      </c>
      <c r="C610" s="215">
        <v>2</v>
      </c>
      <c r="D610" s="215">
        <v>4</v>
      </c>
      <c r="E610" s="216" t="s">
        <v>271</v>
      </c>
      <c r="F610" s="214" t="s">
        <v>1052</v>
      </c>
      <c r="G610" s="217">
        <v>50</v>
      </c>
    </row>
    <row r="611" spans="1:7" s="2" customFormat="1" ht="30">
      <c r="A611" s="213" t="s">
        <v>272</v>
      </c>
      <c r="B611" s="214">
        <v>18</v>
      </c>
      <c r="C611" s="215">
        <v>2</v>
      </c>
      <c r="D611" s="215">
        <v>4</v>
      </c>
      <c r="E611" s="216" t="s">
        <v>273</v>
      </c>
      <c r="F611" s="214" t="s">
        <v>1052</v>
      </c>
      <c r="G611" s="217">
        <v>50</v>
      </c>
    </row>
    <row r="612" spans="1:7" s="9" customFormat="1">
      <c r="A612" s="213" t="s">
        <v>523</v>
      </c>
      <c r="B612" s="214">
        <v>18</v>
      </c>
      <c r="C612" s="215">
        <v>2</v>
      </c>
      <c r="D612" s="215">
        <v>4</v>
      </c>
      <c r="E612" s="216" t="s">
        <v>273</v>
      </c>
      <c r="F612" s="214" t="s">
        <v>20</v>
      </c>
      <c r="G612" s="217">
        <v>50</v>
      </c>
    </row>
    <row r="613" spans="1:7" s="2" customFormat="1">
      <c r="A613" s="213" t="s">
        <v>36</v>
      </c>
      <c r="B613" s="214">
        <v>18</v>
      </c>
      <c r="C613" s="215">
        <v>2</v>
      </c>
      <c r="D613" s="215">
        <v>4</v>
      </c>
      <c r="E613" s="216" t="s">
        <v>273</v>
      </c>
      <c r="F613" s="214" t="s">
        <v>19</v>
      </c>
      <c r="G613" s="217">
        <v>50</v>
      </c>
    </row>
    <row r="614" spans="1:7" s="9" customFormat="1">
      <c r="A614" s="213" t="s">
        <v>159</v>
      </c>
      <c r="B614" s="214">
        <v>18</v>
      </c>
      <c r="C614" s="215">
        <v>3</v>
      </c>
      <c r="D614" s="215">
        <v>0</v>
      </c>
      <c r="E614" s="216" t="s">
        <v>1068</v>
      </c>
      <c r="F614" s="214" t="s">
        <v>1052</v>
      </c>
      <c r="G614" s="217">
        <v>12835.2</v>
      </c>
    </row>
    <row r="615" spans="1:7" s="2" customFormat="1" ht="30">
      <c r="A615" s="213" t="s">
        <v>160</v>
      </c>
      <c r="B615" s="214">
        <v>18</v>
      </c>
      <c r="C615" s="215">
        <v>3</v>
      </c>
      <c r="D615" s="215">
        <v>9</v>
      </c>
      <c r="E615" s="216" t="s">
        <v>1068</v>
      </c>
      <c r="F615" s="214" t="s">
        <v>1052</v>
      </c>
      <c r="G615" s="217">
        <v>10435.200000000001</v>
      </c>
    </row>
    <row r="616" spans="1:7" s="9" customFormat="1">
      <c r="A616" s="213" t="s">
        <v>58</v>
      </c>
      <c r="B616" s="214">
        <v>18</v>
      </c>
      <c r="C616" s="215">
        <v>3</v>
      </c>
      <c r="D616" s="215">
        <v>9</v>
      </c>
      <c r="E616" s="216" t="s">
        <v>228</v>
      </c>
      <c r="F616" s="214" t="s">
        <v>1052</v>
      </c>
      <c r="G616" s="217">
        <v>8435.2000000000007</v>
      </c>
    </row>
    <row r="617" spans="1:7" s="2" customFormat="1" ht="34.5" customHeight="1">
      <c r="A617" s="213" t="s">
        <v>156</v>
      </c>
      <c r="B617" s="214">
        <v>18</v>
      </c>
      <c r="C617" s="215">
        <v>3</v>
      </c>
      <c r="D617" s="215">
        <v>9</v>
      </c>
      <c r="E617" s="216" t="s">
        <v>258</v>
      </c>
      <c r="F617" s="214" t="s">
        <v>1052</v>
      </c>
      <c r="G617" s="217">
        <v>8435.2000000000007</v>
      </c>
    </row>
    <row r="618" spans="1:7" s="9" customFormat="1" ht="30">
      <c r="A618" s="213" t="s">
        <v>500</v>
      </c>
      <c r="B618" s="214">
        <v>18</v>
      </c>
      <c r="C618" s="215">
        <v>3</v>
      </c>
      <c r="D618" s="215">
        <v>9</v>
      </c>
      <c r="E618" s="216" t="s">
        <v>909</v>
      </c>
      <c r="F618" s="214" t="s">
        <v>1052</v>
      </c>
      <c r="G618" s="217">
        <v>8435.2000000000007</v>
      </c>
    </row>
    <row r="619" spans="1:7" s="2" customFormat="1">
      <c r="A619" s="213" t="s">
        <v>502</v>
      </c>
      <c r="B619" s="214">
        <v>18</v>
      </c>
      <c r="C619" s="215">
        <v>3</v>
      </c>
      <c r="D619" s="215">
        <v>9</v>
      </c>
      <c r="E619" s="216" t="s">
        <v>910</v>
      </c>
      <c r="F619" s="214" t="s">
        <v>1052</v>
      </c>
      <c r="G619" s="217">
        <v>8155.2</v>
      </c>
    </row>
    <row r="620" spans="1:7" s="9" customFormat="1" ht="45">
      <c r="A620" s="213" t="s">
        <v>34</v>
      </c>
      <c r="B620" s="214">
        <v>18</v>
      </c>
      <c r="C620" s="215">
        <v>3</v>
      </c>
      <c r="D620" s="215">
        <v>9</v>
      </c>
      <c r="E620" s="216" t="s">
        <v>910</v>
      </c>
      <c r="F620" s="214" t="s">
        <v>33</v>
      </c>
      <c r="G620" s="217">
        <v>8155.2</v>
      </c>
    </row>
    <row r="621" spans="1:7" s="2" customFormat="1">
      <c r="A621" s="213" t="s">
        <v>32</v>
      </c>
      <c r="B621" s="214">
        <v>18</v>
      </c>
      <c r="C621" s="215">
        <v>3</v>
      </c>
      <c r="D621" s="215">
        <v>9</v>
      </c>
      <c r="E621" s="216" t="s">
        <v>910</v>
      </c>
      <c r="F621" s="214" t="s">
        <v>31</v>
      </c>
      <c r="G621" s="217">
        <v>8155.2</v>
      </c>
    </row>
    <row r="622" spans="1:7" s="9" customFormat="1">
      <c r="A622" s="213" t="s">
        <v>35</v>
      </c>
      <c r="B622" s="214">
        <v>18</v>
      </c>
      <c r="C622" s="215">
        <v>3</v>
      </c>
      <c r="D622" s="215">
        <v>9</v>
      </c>
      <c r="E622" s="216" t="s">
        <v>911</v>
      </c>
      <c r="F622" s="214" t="s">
        <v>1052</v>
      </c>
      <c r="G622" s="217">
        <v>280</v>
      </c>
    </row>
    <row r="623" spans="1:7" s="2" customFormat="1">
      <c r="A623" s="213" t="s">
        <v>523</v>
      </c>
      <c r="B623" s="214">
        <v>18</v>
      </c>
      <c r="C623" s="215">
        <v>3</v>
      </c>
      <c r="D623" s="215">
        <v>9</v>
      </c>
      <c r="E623" s="216" t="s">
        <v>911</v>
      </c>
      <c r="F623" s="214" t="s">
        <v>20</v>
      </c>
      <c r="G623" s="217">
        <v>275.2</v>
      </c>
    </row>
    <row r="624" spans="1:7" s="2" customFormat="1" ht="30.75" customHeight="1">
      <c r="A624" s="213" t="s">
        <v>36</v>
      </c>
      <c r="B624" s="214">
        <v>18</v>
      </c>
      <c r="C624" s="215">
        <v>3</v>
      </c>
      <c r="D624" s="215">
        <v>9</v>
      </c>
      <c r="E624" s="216" t="s">
        <v>911</v>
      </c>
      <c r="F624" s="214" t="s">
        <v>19</v>
      </c>
      <c r="G624" s="217">
        <v>275.2</v>
      </c>
    </row>
    <row r="625" spans="1:7" s="2" customFormat="1">
      <c r="A625" s="213" t="s">
        <v>30</v>
      </c>
      <c r="B625" s="214">
        <v>18</v>
      </c>
      <c r="C625" s="215">
        <v>3</v>
      </c>
      <c r="D625" s="215">
        <v>9</v>
      </c>
      <c r="E625" s="216" t="s">
        <v>911</v>
      </c>
      <c r="F625" s="214" t="s">
        <v>4</v>
      </c>
      <c r="G625" s="217">
        <v>4.8</v>
      </c>
    </row>
    <row r="626" spans="1:7" s="2" customFormat="1" ht="27.6" customHeight="1">
      <c r="A626" s="213" t="s">
        <v>29</v>
      </c>
      <c r="B626" s="214">
        <v>18</v>
      </c>
      <c r="C626" s="215">
        <v>3</v>
      </c>
      <c r="D626" s="215">
        <v>9</v>
      </c>
      <c r="E626" s="216" t="s">
        <v>911</v>
      </c>
      <c r="F626" s="214" t="s">
        <v>28</v>
      </c>
      <c r="G626" s="217">
        <v>4.8</v>
      </c>
    </row>
    <row r="627" spans="1:7" s="9" customFormat="1">
      <c r="A627" s="213" t="s">
        <v>86</v>
      </c>
      <c r="B627" s="214">
        <v>18</v>
      </c>
      <c r="C627" s="215">
        <v>3</v>
      </c>
      <c r="D627" s="215">
        <v>9</v>
      </c>
      <c r="E627" s="216" t="s">
        <v>257</v>
      </c>
      <c r="F627" s="214" t="s">
        <v>1052</v>
      </c>
      <c r="G627" s="217">
        <v>2000</v>
      </c>
    </row>
    <row r="628" spans="1:7" s="2" customFormat="1">
      <c r="A628" s="213" t="s">
        <v>502</v>
      </c>
      <c r="B628" s="214">
        <v>18</v>
      </c>
      <c r="C628" s="215">
        <v>3</v>
      </c>
      <c r="D628" s="215">
        <v>9</v>
      </c>
      <c r="E628" s="216" t="s">
        <v>558</v>
      </c>
      <c r="F628" s="214" t="s">
        <v>1052</v>
      </c>
      <c r="G628" s="217">
        <v>2000</v>
      </c>
    </row>
    <row r="629" spans="1:7" s="9" customFormat="1" ht="30">
      <c r="A629" s="213" t="s">
        <v>27</v>
      </c>
      <c r="B629" s="214">
        <v>18</v>
      </c>
      <c r="C629" s="215">
        <v>3</v>
      </c>
      <c r="D629" s="215">
        <v>9</v>
      </c>
      <c r="E629" s="216" t="s">
        <v>558</v>
      </c>
      <c r="F629" s="214" t="s">
        <v>5</v>
      </c>
      <c r="G629" s="217">
        <v>2000</v>
      </c>
    </row>
    <row r="630" spans="1:7" s="2" customFormat="1">
      <c r="A630" s="213" t="s">
        <v>26</v>
      </c>
      <c r="B630" s="214">
        <v>18</v>
      </c>
      <c r="C630" s="215">
        <v>3</v>
      </c>
      <c r="D630" s="215">
        <v>9</v>
      </c>
      <c r="E630" s="216" t="s">
        <v>558</v>
      </c>
      <c r="F630" s="214" t="s">
        <v>6</v>
      </c>
      <c r="G630" s="217">
        <v>2000</v>
      </c>
    </row>
    <row r="631" spans="1:7" s="9" customFormat="1" ht="12" customHeight="1">
      <c r="A631" s="213" t="s">
        <v>516</v>
      </c>
      <c r="B631" s="214">
        <v>18</v>
      </c>
      <c r="C631" s="215">
        <v>3</v>
      </c>
      <c r="D631" s="215">
        <v>14</v>
      </c>
      <c r="E631" s="216" t="s">
        <v>1068</v>
      </c>
      <c r="F631" s="214" t="s">
        <v>1052</v>
      </c>
      <c r="G631" s="217">
        <v>2400</v>
      </c>
    </row>
    <row r="632" spans="1:7" s="9" customFormat="1">
      <c r="A632" s="213" t="s">
        <v>58</v>
      </c>
      <c r="B632" s="214">
        <v>18</v>
      </c>
      <c r="C632" s="215">
        <v>3</v>
      </c>
      <c r="D632" s="215">
        <v>14</v>
      </c>
      <c r="E632" s="216" t="s">
        <v>228</v>
      </c>
      <c r="F632" s="214" t="s">
        <v>1052</v>
      </c>
      <c r="G632" s="217">
        <v>2400</v>
      </c>
    </row>
    <row r="633" spans="1:7" s="2" customFormat="1">
      <c r="A633" s="213" t="s">
        <v>57</v>
      </c>
      <c r="B633" s="214">
        <v>18</v>
      </c>
      <c r="C633" s="215">
        <v>3</v>
      </c>
      <c r="D633" s="215">
        <v>14</v>
      </c>
      <c r="E633" s="216" t="s">
        <v>293</v>
      </c>
      <c r="F633" s="214" t="s">
        <v>1052</v>
      </c>
      <c r="G633" s="217">
        <v>2400</v>
      </c>
    </row>
    <row r="634" spans="1:7" s="2" customFormat="1" ht="60">
      <c r="A634" s="213" t="s">
        <v>294</v>
      </c>
      <c r="B634" s="214">
        <v>18</v>
      </c>
      <c r="C634" s="215">
        <v>3</v>
      </c>
      <c r="D634" s="215">
        <v>14</v>
      </c>
      <c r="E634" s="216" t="s">
        <v>295</v>
      </c>
      <c r="F634" s="214" t="s">
        <v>1052</v>
      </c>
      <c r="G634" s="217">
        <v>600</v>
      </c>
    </row>
    <row r="635" spans="1:7" s="2" customFormat="1">
      <c r="A635" s="213" t="s">
        <v>520</v>
      </c>
      <c r="B635" s="214">
        <v>18</v>
      </c>
      <c r="C635" s="215">
        <v>3</v>
      </c>
      <c r="D635" s="215">
        <v>14</v>
      </c>
      <c r="E635" s="216" t="s">
        <v>296</v>
      </c>
      <c r="F635" s="214" t="s">
        <v>1052</v>
      </c>
      <c r="G635" s="217">
        <v>600</v>
      </c>
    </row>
    <row r="636" spans="1:7" s="2" customFormat="1">
      <c r="A636" s="213" t="s">
        <v>523</v>
      </c>
      <c r="B636" s="214">
        <v>18</v>
      </c>
      <c r="C636" s="215">
        <v>3</v>
      </c>
      <c r="D636" s="215">
        <v>14</v>
      </c>
      <c r="E636" s="216" t="s">
        <v>296</v>
      </c>
      <c r="F636" s="214" t="s">
        <v>20</v>
      </c>
      <c r="G636" s="217">
        <v>600</v>
      </c>
    </row>
    <row r="637" spans="1:7" s="2" customFormat="1">
      <c r="A637" s="213" t="s">
        <v>36</v>
      </c>
      <c r="B637" s="214">
        <v>18</v>
      </c>
      <c r="C637" s="215">
        <v>3</v>
      </c>
      <c r="D637" s="215">
        <v>14</v>
      </c>
      <c r="E637" s="216" t="s">
        <v>296</v>
      </c>
      <c r="F637" s="214" t="s">
        <v>19</v>
      </c>
      <c r="G637" s="217">
        <v>600</v>
      </c>
    </row>
    <row r="638" spans="1:7" s="9" customFormat="1">
      <c r="A638" s="213" t="s">
        <v>663</v>
      </c>
      <c r="B638" s="214">
        <v>18</v>
      </c>
      <c r="C638" s="215">
        <v>3</v>
      </c>
      <c r="D638" s="215">
        <v>14</v>
      </c>
      <c r="E638" s="216" t="s">
        <v>594</v>
      </c>
      <c r="F638" s="214" t="s">
        <v>1052</v>
      </c>
      <c r="G638" s="217">
        <v>1800</v>
      </c>
    </row>
    <row r="639" spans="1:7" s="2" customFormat="1">
      <c r="A639" s="213" t="s">
        <v>596</v>
      </c>
      <c r="B639" s="214">
        <v>18</v>
      </c>
      <c r="C639" s="215">
        <v>3</v>
      </c>
      <c r="D639" s="215">
        <v>14</v>
      </c>
      <c r="E639" s="216" t="s">
        <v>595</v>
      </c>
      <c r="F639" s="214" t="s">
        <v>1052</v>
      </c>
      <c r="G639" s="217">
        <v>1200</v>
      </c>
    </row>
    <row r="640" spans="1:7" s="2" customFormat="1">
      <c r="A640" s="213" t="s">
        <v>523</v>
      </c>
      <c r="B640" s="214">
        <v>18</v>
      </c>
      <c r="C640" s="215">
        <v>3</v>
      </c>
      <c r="D640" s="215">
        <v>14</v>
      </c>
      <c r="E640" s="216" t="s">
        <v>595</v>
      </c>
      <c r="F640" s="214" t="s">
        <v>20</v>
      </c>
      <c r="G640" s="217">
        <v>1200</v>
      </c>
    </row>
    <row r="641" spans="1:7" s="9" customFormat="1">
      <c r="A641" s="213" t="s">
        <v>36</v>
      </c>
      <c r="B641" s="214">
        <v>18</v>
      </c>
      <c r="C641" s="215">
        <v>3</v>
      </c>
      <c r="D641" s="215">
        <v>14</v>
      </c>
      <c r="E641" s="216" t="s">
        <v>595</v>
      </c>
      <c r="F641" s="214" t="s">
        <v>19</v>
      </c>
      <c r="G641" s="217">
        <v>1200</v>
      </c>
    </row>
    <row r="642" spans="1:7" s="9" customFormat="1">
      <c r="A642" s="213" t="s">
        <v>906</v>
      </c>
      <c r="B642" s="214">
        <v>18</v>
      </c>
      <c r="C642" s="215">
        <v>3</v>
      </c>
      <c r="D642" s="215">
        <v>14</v>
      </c>
      <c r="E642" s="216" t="s">
        <v>597</v>
      </c>
      <c r="F642" s="214" t="s">
        <v>1052</v>
      </c>
      <c r="G642" s="217">
        <v>600</v>
      </c>
    </row>
    <row r="643" spans="1:7" s="2" customFormat="1">
      <c r="A643" s="213" t="s">
        <v>523</v>
      </c>
      <c r="B643" s="214">
        <v>18</v>
      </c>
      <c r="C643" s="215">
        <v>3</v>
      </c>
      <c r="D643" s="215">
        <v>14</v>
      </c>
      <c r="E643" s="216" t="s">
        <v>597</v>
      </c>
      <c r="F643" s="214" t="s">
        <v>20</v>
      </c>
      <c r="G643" s="217">
        <v>600</v>
      </c>
    </row>
    <row r="644" spans="1:7" s="2" customFormat="1">
      <c r="A644" s="213" t="s">
        <v>36</v>
      </c>
      <c r="B644" s="214">
        <v>18</v>
      </c>
      <c r="C644" s="215">
        <v>3</v>
      </c>
      <c r="D644" s="215">
        <v>14</v>
      </c>
      <c r="E644" s="216" t="s">
        <v>597</v>
      </c>
      <c r="F644" s="214" t="s">
        <v>19</v>
      </c>
      <c r="G644" s="217">
        <v>600</v>
      </c>
    </row>
    <row r="645" spans="1:7" s="9" customFormat="1">
      <c r="A645" s="213" t="s">
        <v>74</v>
      </c>
      <c r="B645" s="214">
        <v>18</v>
      </c>
      <c r="C645" s="215">
        <v>4</v>
      </c>
      <c r="D645" s="215">
        <v>0</v>
      </c>
      <c r="E645" s="216" t="s">
        <v>1068</v>
      </c>
      <c r="F645" s="214" t="s">
        <v>1052</v>
      </c>
      <c r="G645" s="217">
        <v>127156.2</v>
      </c>
    </row>
    <row r="646" spans="1:7" s="2" customFormat="1">
      <c r="A646" s="213" t="s">
        <v>108</v>
      </c>
      <c r="B646" s="214">
        <v>18</v>
      </c>
      <c r="C646" s="215">
        <v>4</v>
      </c>
      <c r="D646" s="215">
        <v>8</v>
      </c>
      <c r="E646" s="216" t="s">
        <v>1068</v>
      </c>
      <c r="F646" s="214" t="s">
        <v>1052</v>
      </c>
      <c r="G646" s="217">
        <v>28860</v>
      </c>
    </row>
    <row r="647" spans="1:7" s="9" customFormat="1" ht="30">
      <c r="A647" s="213" t="s">
        <v>67</v>
      </c>
      <c r="B647" s="214">
        <v>18</v>
      </c>
      <c r="C647" s="215">
        <v>4</v>
      </c>
      <c r="D647" s="215">
        <v>8</v>
      </c>
      <c r="E647" s="216" t="s">
        <v>274</v>
      </c>
      <c r="F647" s="214" t="s">
        <v>1052</v>
      </c>
      <c r="G647" s="217">
        <v>27900</v>
      </c>
    </row>
    <row r="648" spans="1:7" s="2" customFormat="1">
      <c r="A648" s="213" t="s">
        <v>109</v>
      </c>
      <c r="B648" s="214">
        <v>18</v>
      </c>
      <c r="C648" s="215">
        <v>4</v>
      </c>
      <c r="D648" s="215">
        <v>8</v>
      </c>
      <c r="E648" s="216" t="s">
        <v>275</v>
      </c>
      <c r="F648" s="214" t="s">
        <v>1052</v>
      </c>
      <c r="G648" s="217">
        <v>27900</v>
      </c>
    </row>
    <row r="649" spans="1:7" s="9" customFormat="1" ht="45">
      <c r="A649" s="213" t="s">
        <v>1037</v>
      </c>
      <c r="B649" s="214">
        <v>18</v>
      </c>
      <c r="C649" s="215">
        <v>4</v>
      </c>
      <c r="D649" s="215">
        <v>8</v>
      </c>
      <c r="E649" s="216" t="s">
        <v>276</v>
      </c>
      <c r="F649" s="214" t="s">
        <v>1052</v>
      </c>
      <c r="G649" s="217">
        <v>27900</v>
      </c>
    </row>
    <row r="650" spans="1:7" s="2" customFormat="1" ht="45">
      <c r="A650" s="213" t="s">
        <v>277</v>
      </c>
      <c r="B650" s="214">
        <v>18</v>
      </c>
      <c r="C650" s="215">
        <v>4</v>
      </c>
      <c r="D650" s="215">
        <v>8</v>
      </c>
      <c r="E650" s="216" t="s">
        <v>278</v>
      </c>
      <c r="F650" s="214" t="s">
        <v>1052</v>
      </c>
      <c r="G650" s="217">
        <v>27900</v>
      </c>
    </row>
    <row r="651" spans="1:7" s="2" customFormat="1">
      <c r="A651" s="213" t="s">
        <v>523</v>
      </c>
      <c r="B651" s="214">
        <v>18</v>
      </c>
      <c r="C651" s="215">
        <v>4</v>
      </c>
      <c r="D651" s="215">
        <v>8</v>
      </c>
      <c r="E651" s="216" t="s">
        <v>278</v>
      </c>
      <c r="F651" s="214" t="s">
        <v>20</v>
      </c>
      <c r="G651" s="217">
        <v>27900</v>
      </c>
    </row>
    <row r="652" spans="1:7" s="9" customFormat="1">
      <c r="A652" s="213" t="s">
        <v>36</v>
      </c>
      <c r="B652" s="214">
        <v>18</v>
      </c>
      <c r="C652" s="215">
        <v>4</v>
      </c>
      <c r="D652" s="215">
        <v>8</v>
      </c>
      <c r="E652" s="216" t="s">
        <v>278</v>
      </c>
      <c r="F652" s="214" t="s">
        <v>19</v>
      </c>
      <c r="G652" s="217">
        <v>27900</v>
      </c>
    </row>
    <row r="653" spans="1:7" s="9" customFormat="1">
      <c r="A653" s="213" t="s">
        <v>162</v>
      </c>
      <c r="B653" s="214">
        <v>18</v>
      </c>
      <c r="C653" s="215">
        <v>4</v>
      </c>
      <c r="D653" s="215">
        <v>8</v>
      </c>
      <c r="E653" s="216" t="s">
        <v>234</v>
      </c>
      <c r="F653" s="214" t="s">
        <v>1052</v>
      </c>
      <c r="G653" s="217">
        <v>960</v>
      </c>
    </row>
    <row r="654" spans="1:7" s="2" customFormat="1" ht="30">
      <c r="A654" s="213" t="s">
        <v>163</v>
      </c>
      <c r="B654" s="214">
        <v>18</v>
      </c>
      <c r="C654" s="215">
        <v>4</v>
      </c>
      <c r="D654" s="215">
        <v>8</v>
      </c>
      <c r="E654" s="216" t="s">
        <v>279</v>
      </c>
      <c r="F654" s="214" t="s">
        <v>1052</v>
      </c>
      <c r="G654" s="217">
        <v>960</v>
      </c>
    </row>
    <row r="655" spans="1:7" s="2" customFormat="1">
      <c r="A655" s="213" t="s">
        <v>280</v>
      </c>
      <c r="B655" s="214">
        <v>18</v>
      </c>
      <c r="C655" s="215">
        <v>4</v>
      </c>
      <c r="D655" s="215">
        <v>8</v>
      </c>
      <c r="E655" s="216" t="s">
        <v>281</v>
      </c>
      <c r="F655" s="214" t="s">
        <v>1052</v>
      </c>
      <c r="G655" s="217">
        <v>460</v>
      </c>
    </row>
    <row r="656" spans="1:7" s="9" customFormat="1" ht="45">
      <c r="A656" s="213" t="s">
        <v>905</v>
      </c>
      <c r="B656" s="214">
        <v>18</v>
      </c>
      <c r="C656" s="215">
        <v>4</v>
      </c>
      <c r="D656" s="215">
        <v>8</v>
      </c>
      <c r="E656" s="216" t="s">
        <v>676</v>
      </c>
      <c r="F656" s="214" t="s">
        <v>1052</v>
      </c>
      <c r="G656" s="217">
        <v>160</v>
      </c>
    </row>
    <row r="657" spans="1:7" s="2" customFormat="1">
      <c r="A657" s="213" t="s">
        <v>523</v>
      </c>
      <c r="B657" s="214">
        <v>18</v>
      </c>
      <c r="C657" s="215">
        <v>4</v>
      </c>
      <c r="D657" s="215">
        <v>8</v>
      </c>
      <c r="E657" s="216" t="s">
        <v>676</v>
      </c>
      <c r="F657" s="214" t="s">
        <v>20</v>
      </c>
      <c r="G657" s="217">
        <v>160</v>
      </c>
    </row>
    <row r="658" spans="1:7" s="9" customFormat="1">
      <c r="A658" s="213" t="s">
        <v>36</v>
      </c>
      <c r="B658" s="214">
        <v>18</v>
      </c>
      <c r="C658" s="215">
        <v>4</v>
      </c>
      <c r="D658" s="215">
        <v>8</v>
      </c>
      <c r="E658" s="216" t="s">
        <v>676</v>
      </c>
      <c r="F658" s="214" t="s">
        <v>19</v>
      </c>
      <c r="G658" s="217">
        <v>160</v>
      </c>
    </row>
    <row r="659" spans="1:7" s="2" customFormat="1" ht="30">
      <c r="A659" s="213" t="s">
        <v>495</v>
      </c>
      <c r="B659" s="214">
        <v>18</v>
      </c>
      <c r="C659" s="215">
        <v>4</v>
      </c>
      <c r="D659" s="215">
        <v>8</v>
      </c>
      <c r="E659" s="216" t="s">
        <v>678</v>
      </c>
      <c r="F659" s="214" t="s">
        <v>1052</v>
      </c>
      <c r="G659" s="217">
        <v>300</v>
      </c>
    </row>
    <row r="660" spans="1:7" s="2" customFormat="1">
      <c r="A660" s="213" t="s">
        <v>523</v>
      </c>
      <c r="B660" s="214">
        <v>18</v>
      </c>
      <c r="C660" s="215">
        <v>4</v>
      </c>
      <c r="D660" s="215">
        <v>8</v>
      </c>
      <c r="E660" s="216" t="s">
        <v>678</v>
      </c>
      <c r="F660" s="214" t="s">
        <v>20</v>
      </c>
      <c r="G660" s="217">
        <v>300</v>
      </c>
    </row>
    <row r="661" spans="1:7" s="2" customFormat="1">
      <c r="A661" s="213" t="s">
        <v>36</v>
      </c>
      <c r="B661" s="214">
        <v>18</v>
      </c>
      <c r="C661" s="215">
        <v>4</v>
      </c>
      <c r="D661" s="215">
        <v>8</v>
      </c>
      <c r="E661" s="216" t="s">
        <v>678</v>
      </c>
      <c r="F661" s="214" t="s">
        <v>19</v>
      </c>
      <c r="G661" s="217">
        <v>300</v>
      </c>
    </row>
    <row r="662" spans="1:7" s="9" customFormat="1">
      <c r="A662" s="213" t="s">
        <v>351</v>
      </c>
      <c r="B662" s="214">
        <v>18</v>
      </c>
      <c r="C662" s="215">
        <v>4</v>
      </c>
      <c r="D662" s="215">
        <v>8</v>
      </c>
      <c r="E662" s="216" t="s">
        <v>352</v>
      </c>
      <c r="F662" s="214" t="s">
        <v>1052</v>
      </c>
      <c r="G662" s="217">
        <v>500</v>
      </c>
    </row>
    <row r="663" spans="1:7" s="2" customFormat="1">
      <c r="A663" s="213" t="s">
        <v>587</v>
      </c>
      <c r="B663" s="214">
        <v>18</v>
      </c>
      <c r="C663" s="215">
        <v>4</v>
      </c>
      <c r="D663" s="215">
        <v>8</v>
      </c>
      <c r="E663" s="216" t="s">
        <v>588</v>
      </c>
      <c r="F663" s="214" t="s">
        <v>1052</v>
      </c>
      <c r="G663" s="217">
        <v>500</v>
      </c>
    </row>
    <row r="664" spans="1:7" s="2" customFormat="1">
      <c r="A664" s="213" t="s">
        <v>523</v>
      </c>
      <c r="B664" s="214">
        <v>18</v>
      </c>
      <c r="C664" s="215">
        <v>4</v>
      </c>
      <c r="D664" s="215">
        <v>8</v>
      </c>
      <c r="E664" s="216" t="s">
        <v>588</v>
      </c>
      <c r="F664" s="214" t="s">
        <v>20</v>
      </c>
      <c r="G664" s="217">
        <v>500</v>
      </c>
    </row>
    <row r="665" spans="1:7" s="9" customFormat="1">
      <c r="A665" s="213" t="s">
        <v>36</v>
      </c>
      <c r="B665" s="214">
        <v>18</v>
      </c>
      <c r="C665" s="215">
        <v>4</v>
      </c>
      <c r="D665" s="215">
        <v>8</v>
      </c>
      <c r="E665" s="216" t="s">
        <v>588</v>
      </c>
      <c r="F665" s="214" t="s">
        <v>19</v>
      </c>
      <c r="G665" s="217">
        <v>500</v>
      </c>
    </row>
    <row r="666" spans="1:7" s="2" customFormat="1">
      <c r="A666" s="213" t="s">
        <v>893</v>
      </c>
      <c r="B666" s="214">
        <v>18</v>
      </c>
      <c r="C666" s="215">
        <v>4</v>
      </c>
      <c r="D666" s="215">
        <v>9</v>
      </c>
      <c r="E666" s="216" t="s">
        <v>1068</v>
      </c>
      <c r="F666" s="214" t="s">
        <v>1052</v>
      </c>
      <c r="G666" s="217">
        <v>77057</v>
      </c>
    </row>
    <row r="667" spans="1:7" s="2" customFormat="1" ht="30">
      <c r="A667" s="213" t="s">
        <v>67</v>
      </c>
      <c r="B667" s="214">
        <v>18</v>
      </c>
      <c r="C667" s="215">
        <v>4</v>
      </c>
      <c r="D667" s="215">
        <v>9</v>
      </c>
      <c r="E667" s="216" t="s">
        <v>274</v>
      </c>
      <c r="F667" s="214" t="s">
        <v>1052</v>
      </c>
      <c r="G667" s="217">
        <v>77042</v>
      </c>
    </row>
    <row r="668" spans="1:7" s="9" customFormat="1">
      <c r="A668" s="213" t="s">
        <v>111</v>
      </c>
      <c r="B668" s="214">
        <v>18</v>
      </c>
      <c r="C668" s="215">
        <v>4</v>
      </c>
      <c r="D668" s="215">
        <v>9</v>
      </c>
      <c r="E668" s="216" t="s">
        <v>282</v>
      </c>
      <c r="F668" s="214" t="s">
        <v>1052</v>
      </c>
      <c r="G668" s="217">
        <v>76042</v>
      </c>
    </row>
    <row r="669" spans="1:7" s="2" customFormat="1" ht="30">
      <c r="A669" s="213" t="s">
        <v>283</v>
      </c>
      <c r="B669" s="214">
        <v>18</v>
      </c>
      <c r="C669" s="215">
        <v>4</v>
      </c>
      <c r="D669" s="215">
        <v>9</v>
      </c>
      <c r="E669" s="216" t="s">
        <v>284</v>
      </c>
      <c r="F669" s="214" t="s">
        <v>1052</v>
      </c>
      <c r="G669" s="217">
        <v>34826.300000000003</v>
      </c>
    </row>
    <row r="670" spans="1:7" s="9" customFormat="1" ht="30">
      <c r="A670" s="213" t="s">
        <v>969</v>
      </c>
      <c r="B670" s="214">
        <v>18</v>
      </c>
      <c r="C670" s="215">
        <v>4</v>
      </c>
      <c r="D670" s="215">
        <v>9</v>
      </c>
      <c r="E670" s="216" t="s">
        <v>970</v>
      </c>
      <c r="F670" s="214" t="s">
        <v>1052</v>
      </c>
      <c r="G670" s="217">
        <v>2700</v>
      </c>
    </row>
    <row r="671" spans="1:7" s="9" customFormat="1" ht="29.25" customHeight="1">
      <c r="A671" s="213" t="s">
        <v>523</v>
      </c>
      <c r="B671" s="214">
        <v>18</v>
      </c>
      <c r="C671" s="215">
        <v>4</v>
      </c>
      <c r="D671" s="215">
        <v>9</v>
      </c>
      <c r="E671" s="216" t="s">
        <v>970</v>
      </c>
      <c r="F671" s="214" t="s">
        <v>20</v>
      </c>
      <c r="G671" s="217">
        <v>2700</v>
      </c>
    </row>
    <row r="672" spans="1:7" s="2" customFormat="1">
      <c r="A672" s="213" t="s">
        <v>36</v>
      </c>
      <c r="B672" s="214">
        <v>18</v>
      </c>
      <c r="C672" s="215">
        <v>4</v>
      </c>
      <c r="D672" s="215">
        <v>9</v>
      </c>
      <c r="E672" s="216" t="s">
        <v>970</v>
      </c>
      <c r="F672" s="214" t="s">
        <v>19</v>
      </c>
      <c r="G672" s="217">
        <v>2700</v>
      </c>
    </row>
    <row r="673" spans="1:7" s="9" customFormat="1">
      <c r="A673" s="213" t="s">
        <v>285</v>
      </c>
      <c r="B673" s="214">
        <v>18</v>
      </c>
      <c r="C673" s="215">
        <v>4</v>
      </c>
      <c r="D673" s="215">
        <v>9</v>
      </c>
      <c r="E673" s="216" t="s">
        <v>286</v>
      </c>
      <c r="F673" s="214" t="s">
        <v>1052</v>
      </c>
      <c r="G673" s="217">
        <v>28710</v>
      </c>
    </row>
    <row r="674" spans="1:7" s="2" customFormat="1">
      <c r="A674" s="213" t="s">
        <v>523</v>
      </c>
      <c r="B674" s="214">
        <v>18</v>
      </c>
      <c r="C674" s="215">
        <v>4</v>
      </c>
      <c r="D674" s="215">
        <v>9</v>
      </c>
      <c r="E674" s="216" t="s">
        <v>286</v>
      </c>
      <c r="F674" s="214" t="s">
        <v>20</v>
      </c>
      <c r="G674" s="217">
        <v>28710</v>
      </c>
    </row>
    <row r="675" spans="1:7" s="2" customFormat="1">
      <c r="A675" s="213" t="s">
        <v>36</v>
      </c>
      <c r="B675" s="214">
        <v>18</v>
      </c>
      <c r="C675" s="215">
        <v>4</v>
      </c>
      <c r="D675" s="215">
        <v>9</v>
      </c>
      <c r="E675" s="216" t="s">
        <v>286</v>
      </c>
      <c r="F675" s="214" t="s">
        <v>19</v>
      </c>
      <c r="G675" s="217">
        <v>28710</v>
      </c>
    </row>
    <row r="676" spans="1:7" s="2" customFormat="1" ht="60">
      <c r="A676" s="213" t="s">
        <v>1040</v>
      </c>
      <c r="B676" s="214">
        <v>18</v>
      </c>
      <c r="C676" s="215">
        <v>4</v>
      </c>
      <c r="D676" s="215">
        <v>9</v>
      </c>
      <c r="E676" s="216" t="s">
        <v>1054</v>
      </c>
      <c r="F676" s="214" t="s">
        <v>1052</v>
      </c>
      <c r="G676" s="217">
        <v>3416.3</v>
      </c>
    </row>
    <row r="677" spans="1:7" s="2" customFormat="1">
      <c r="A677" s="213" t="s">
        <v>523</v>
      </c>
      <c r="B677" s="214">
        <v>18</v>
      </c>
      <c r="C677" s="215">
        <v>4</v>
      </c>
      <c r="D677" s="215">
        <v>9</v>
      </c>
      <c r="E677" s="216" t="s">
        <v>1054</v>
      </c>
      <c r="F677" s="214" t="s">
        <v>20</v>
      </c>
      <c r="G677" s="217">
        <v>3416.3</v>
      </c>
    </row>
    <row r="678" spans="1:7" s="2" customFormat="1">
      <c r="A678" s="213" t="s">
        <v>36</v>
      </c>
      <c r="B678" s="214">
        <v>18</v>
      </c>
      <c r="C678" s="215">
        <v>4</v>
      </c>
      <c r="D678" s="215">
        <v>9</v>
      </c>
      <c r="E678" s="216" t="s">
        <v>1054</v>
      </c>
      <c r="F678" s="214" t="s">
        <v>19</v>
      </c>
      <c r="G678" s="217">
        <v>3416.3</v>
      </c>
    </row>
    <row r="679" spans="1:7" s="2" customFormat="1" ht="45">
      <c r="A679" s="213" t="s">
        <v>287</v>
      </c>
      <c r="B679" s="214">
        <v>18</v>
      </c>
      <c r="C679" s="215">
        <v>4</v>
      </c>
      <c r="D679" s="215">
        <v>9</v>
      </c>
      <c r="E679" s="216" t="s">
        <v>288</v>
      </c>
      <c r="F679" s="214" t="s">
        <v>1052</v>
      </c>
      <c r="G679" s="217">
        <v>41215.699999999997</v>
      </c>
    </row>
    <row r="680" spans="1:7" s="18" customFormat="1" ht="30">
      <c r="A680" s="213" t="s">
        <v>971</v>
      </c>
      <c r="B680" s="214">
        <v>18</v>
      </c>
      <c r="C680" s="215">
        <v>4</v>
      </c>
      <c r="D680" s="215">
        <v>9</v>
      </c>
      <c r="E680" s="216" t="s">
        <v>972</v>
      </c>
      <c r="F680" s="214" t="s">
        <v>1052</v>
      </c>
      <c r="G680" s="217">
        <v>10640.7</v>
      </c>
    </row>
    <row r="681" spans="1:7" s="18" customFormat="1">
      <c r="A681" s="213" t="s">
        <v>523</v>
      </c>
      <c r="B681" s="214">
        <v>18</v>
      </c>
      <c r="C681" s="215">
        <v>4</v>
      </c>
      <c r="D681" s="215">
        <v>9</v>
      </c>
      <c r="E681" s="216" t="s">
        <v>972</v>
      </c>
      <c r="F681" s="214" t="s">
        <v>20</v>
      </c>
      <c r="G681" s="217">
        <v>10640.7</v>
      </c>
    </row>
    <row r="682" spans="1:7" s="18" customFormat="1" ht="28.15" customHeight="1">
      <c r="A682" s="213" t="s">
        <v>36</v>
      </c>
      <c r="B682" s="214">
        <v>18</v>
      </c>
      <c r="C682" s="215">
        <v>4</v>
      </c>
      <c r="D682" s="215">
        <v>9</v>
      </c>
      <c r="E682" s="216" t="s">
        <v>972</v>
      </c>
      <c r="F682" s="214" t="s">
        <v>19</v>
      </c>
      <c r="G682" s="217">
        <v>10640.7</v>
      </c>
    </row>
    <row r="683" spans="1:7" s="19" customFormat="1">
      <c r="A683" s="213" t="s">
        <v>112</v>
      </c>
      <c r="B683" s="214">
        <v>18</v>
      </c>
      <c r="C683" s="215">
        <v>4</v>
      </c>
      <c r="D683" s="215">
        <v>9</v>
      </c>
      <c r="E683" s="216" t="s">
        <v>289</v>
      </c>
      <c r="F683" s="214" t="s">
        <v>1052</v>
      </c>
      <c r="G683" s="217">
        <v>29105</v>
      </c>
    </row>
    <row r="684" spans="1:7" s="18" customFormat="1">
      <c r="A684" s="213" t="s">
        <v>523</v>
      </c>
      <c r="B684" s="214">
        <v>18</v>
      </c>
      <c r="C684" s="215">
        <v>4</v>
      </c>
      <c r="D684" s="215">
        <v>9</v>
      </c>
      <c r="E684" s="216" t="s">
        <v>289</v>
      </c>
      <c r="F684" s="214" t="s">
        <v>20</v>
      </c>
      <c r="G684" s="217">
        <v>29075</v>
      </c>
    </row>
    <row r="685" spans="1:7" s="18" customFormat="1">
      <c r="A685" s="213" t="s">
        <v>36</v>
      </c>
      <c r="B685" s="214">
        <v>18</v>
      </c>
      <c r="C685" s="215">
        <v>4</v>
      </c>
      <c r="D685" s="215">
        <v>9</v>
      </c>
      <c r="E685" s="216" t="s">
        <v>289</v>
      </c>
      <c r="F685" s="214" t="s">
        <v>19</v>
      </c>
      <c r="G685" s="217">
        <v>29075</v>
      </c>
    </row>
    <row r="686" spans="1:7" s="2" customFormat="1">
      <c r="A686" s="213" t="s">
        <v>30</v>
      </c>
      <c r="B686" s="214">
        <v>18</v>
      </c>
      <c r="C686" s="215">
        <v>4</v>
      </c>
      <c r="D686" s="215">
        <v>9</v>
      </c>
      <c r="E686" s="216" t="s">
        <v>289</v>
      </c>
      <c r="F686" s="214" t="s">
        <v>4</v>
      </c>
      <c r="G686" s="217">
        <v>30</v>
      </c>
    </row>
    <row r="687" spans="1:7" s="2" customFormat="1">
      <c r="A687" s="213" t="s">
        <v>29</v>
      </c>
      <c r="B687" s="214">
        <v>18</v>
      </c>
      <c r="C687" s="215">
        <v>4</v>
      </c>
      <c r="D687" s="215">
        <v>9</v>
      </c>
      <c r="E687" s="216" t="s">
        <v>289</v>
      </c>
      <c r="F687" s="214" t="s">
        <v>28</v>
      </c>
      <c r="G687" s="217">
        <v>30</v>
      </c>
    </row>
    <row r="688" spans="1:7" s="9" customFormat="1" ht="30">
      <c r="A688" s="213" t="s">
        <v>543</v>
      </c>
      <c r="B688" s="214">
        <v>18</v>
      </c>
      <c r="C688" s="215">
        <v>4</v>
      </c>
      <c r="D688" s="215">
        <v>9</v>
      </c>
      <c r="E688" s="216" t="s">
        <v>544</v>
      </c>
      <c r="F688" s="214" t="s">
        <v>1052</v>
      </c>
      <c r="G688" s="217">
        <v>1455</v>
      </c>
    </row>
    <row r="689" spans="1:7" s="9" customFormat="1">
      <c r="A689" s="213" t="s">
        <v>523</v>
      </c>
      <c r="B689" s="214">
        <v>18</v>
      </c>
      <c r="C689" s="215">
        <v>4</v>
      </c>
      <c r="D689" s="215">
        <v>9</v>
      </c>
      <c r="E689" s="216" t="s">
        <v>544</v>
      </c>
      <c r="F689" s="214" t="s">
        <v>20</v>
      </c>
      <c r="G689" s="217">
        <v>1455</v>
      </c>
    </row>
    <row r="690" spans="1:7" s="2" customFormat="1" ht="13.9" customHeight="1">
      <c r="A690" s="213" t="s">
        <v>36</v>
      </c>
      <c r="B690" s="214">
        <v>18</v>
      </c>
      <c r="C690" s="215">
        <v>4</v>
      </c>
      <c r="D690" s="215">
        <v>9</v>
      </c>
      <c r="E690" s="216" t="s">
        <v>544</v>
      </c>
      <c r="F690" s="214" t="s">
        <v>19</v>
      </c>
      <c r="G690" s="217">
        <v>1455</v>
      </c>
    </row>
    <row r="691" spans="1:7" s="2" customFormat="1">
      <c r="A691" s="213" t="s">
        <v>973</v>
      </c>
      <c r="B691" s="214">
        <v>18</v>
      </c>
      <c r="C691" s="215">
        <v>4</v>
      </c>
      <c r="D691" s="215">
        <v>9</v>
      </c>
      <c r="E691" s="216" t="s">
        <v>974</v>
      </c>
      <c r="F691" s="214" t="s">
        <v>1052</v>
      </c>
      <c r="G691" s="217">
        <v>15</v>
      </c>
    </row>
    <row r="692" spans="1:7" s="2" customFormat="1">
      <c r="A692" s="213" t="s">
        <v>523</v>
      </c>
      <c r="B692" s="214">
        <v>18</v>
      </c>
      <c r="C692" s="215">
        <v>4</v>
      </c>
      <c r="D692" s="215">
        <v>9</v>
      </c>
      <c r="E692" s="216" t="s">
        <v>974</v>
      </c>
      <c r="F692" s="214" t="s">
        <v>20</v>
      </c>
      <c r="G692" s="217">
        <v>15</v>
      </c>
    </row>
    <row r="693" spans="1:7" s="9" customFormat="1">
      <c r="A693" s="213" t="s">
        <v>36</v>
      </c>
      <c r="B693" s="214">
        <v>18</v>
      </c>
      <c r="C693" s="215">
        <v>4</v>
      </c>
      <c r="D693" s="215">
        <v>9</v>
      </c>
      <c r="E693" s="216" t="s">
        <v>974</v>
      </c>
      <c r="F693" s="214" t="s">
        <v>19</v>
      </c>
      <c r="G693" s="217">
        <v>15</v>
      </c>
    </row>
    <row r="694" spans="1:7" s="2" customFormat="1">
      <c r="A694" s="213" t="s">
        <v>113</v>
      </c>
      <c r="B694" s="214">
        <v>18</v>
      </c>
      <c r="C694" s="215">
        <v>4</v>
      </c>
      <c r="D694" s="215">
        <v>9</v>
      </c>
      <c r="E694" s="216" t="s">
        <v>290</v>
      </c>
      <c r="F694" s="214" t="s">
        <v>1052</v>
      </c>
      <c r="G694" s="217">
        <v>1000</v>
      </c>
    </row>
    <row r="695" spans="1:7" s="2" customFormat="1" ht="30">
      <c r="A695" s="213" t="s">
        <v>291</v>
      </c>
      <c r="B695" s="214">
        <v>18</v>
      </c>
      <c r="C695" s="215">
        <v>4</v>
      </c>
      <c r="D695" s="215">
        <v>9</v>
      </c>
      <c r="E695" s="216" t="s">
        <v>292</v>
      </c>
      <c r="F695" s="214" t="s">
        <v>1052</v>
      </c>
      <c r="G695" s="217">
        <v>1000</v>
      </c>
    </row>
    <row r="696" spans="1:7" s="9" customFormat="1">
      <c r="A696" s="213" t="s">
        <v>591</v>
      </c>
      <c r="B696" s="214">
        <v>18</v>
      </c>
      <c r="C696" s="215">
        <v>4</v>
      </c>
      <c r="D696" s="215">
        <v>9</v>
      </c>
      <c r="E696" s="216" t="s">
        <v>607</v>
      </c>
      <c r="F696" s="214" t="s">
        <v>1052</v>
      </c>
      <c r="G696" s="217">
        <v>1000</v>
      </c>
    </row>
    <row r="697" spans="1:7" s="2" customFormat="1">
      <c r="A697" s="213" t="s">
        <v>523</v>
      </c>
      <c r="B697" s="214">
        <v>18</v>
      </c>
      <c r="C697" s="215">
        <v>4</v>
      </c>
      <c r="D697" s="215">
        <v>9</v>
      </c>
      <c r="E697" s="216" t="s">
        <v>607</v>
      </c>
      <c r="F697" s="214" t="s">
        <v>20</v>
      </c>
      <c r="G697" s="217">
        <v>1000</v>
      </c>
    </row>
    <row r="698" spans="1:7" s="2" customFormat="1">
      <c r="A698" s="213" t="s">
        <v>36</v>
      </c>
      <c r="B698" s="214">
        <v>18</v>
      </c>
      <c r="C698" s="215">
        <v>4</v>
      </c>
      <c r="D698" s="215">
        <v>9</v>
      </c>
      <c r="E698" s="216" t="s">
        <v>607</v>
      </c>
      <c r="F698" s="214" t="s">
        <v>19</v>
      </c>
      <c r="G698" s="217">
        <v>1000</v>
      </c>
    </row>
    <row r="699" spans="1:7" s="9" customFormat="1">
      <c r="A699" s="213" t="s">
        <v>86</v>
      </c>
      <c r="B699" s="214">
        <v>18</v>
      </c>
      <c r="C699" s="215">
        <v>4</v>
      </c>
      <c r="D699" s="215">
        <v>9</v>
      </c>
      <c r="E699" s="216" t="s">
        <v>257</v>
      </c>
      <c r="F699" s="214" t="s">
        <v>1052</v>
      </c>
      <c r="G699" s="217">
        <v>15</v>
      </c>
    </row>
    <row r="700" spans="1:7" s="2" customFormat="1">
      <c r="A700" s="213" t="s">
        <v>975</v>
      </c>
      <c r="B700" s="214">
        <v>18</v>
      </c>
      <c r="C700" s="215">
        <v>4</v>
      </c>
      <c r="D700" s="215">
        <v>9</v>
      </c>
      <c r="E700" s="216" t="s">
        <v>976</v>
      </c>
      <c r="F700" s="214" t="s">
        <v>1052</v>
      </c>
      <c r="G700" s="217">
        <v>15</v>
      </c>
    </row>
    <row r="701" spans="1:7" s="2" customFormat="1">
      <c r="A701" s="213" t="s">
        <v>30</v>
      </c>
      <c r="B701" s="214">
        <v>18</v>
      </c>
      <c r="C701" s="215">
        <v>4</v>
      </c>
      <c r="D701" s="215">
        <v>9</v>
      </c>
      <c r="E701" s="216" t="s">
        <v>976</v>
      </c>
      <c r="F701" s="214" t="s">
        <v>4</v>
      </c>
      <c r="G701" s="217">
        <v>15</v>
      </c>
    </row>
    <row r="702" spans="1:7" s="2" customFormat="1">
      <c r="A702" s="213" t="s">
        <v>29</v>
      </c>
      <c r="B702" s="214">
        <v>18</v>
      </c>
      <c r="C702" s="215">
        <v>4</v>
      </c>
      <c r="D702" s="215">
        <v>9</v>
      </c>
      <c r="E702" s="216" t="s">
        <v>976</v>
      </c>
      <c r="F702" s="214" t="s">
        <v>28</v>
      </c>
      <c r="G702" s="217">
        <v>15</v>
      </c>
    </row>
    <row r="703" spans="1:7" s="9" customFormat="1" ht="31.5" customHeight="1">
      <c r="A703" s="213" t="s">
        <v>73</v>
      </c>
      <c r="B703" s="214">
        <v>18</v>
      </c>
      <c r="C703" s="215">
        <v>4</v>
      </c>
      <c r="D703" s="215">
        <v>10</v>
      </c>
      <c r="E703" s="216" t="s">
        <v>1068</v>
      </c>
      <c r="F703" s="214" t="s">
        <v>1052</v>
      </c>
      <c r="G703" s="217">
        <v>9525.4</v>
      </c>
    </row>
    <row r="704" spans="1:7" s="2" customFormat="1" ht="30">
      <c r="A704" s="213" t="s">
        <v>44</v>
      </c>
      <c r="B704" s="214">
        <v>18</v>
      </c>
      <c r="C704" s="215">
        <v>4</v>
      </c>
      <c r="D704" s="215">
        <v>10</v>
      </c>
      <c r="E704" s="216" t="s">
        <v>190</v>
      </c>
      <c r="F704" s="214" t="s">
        <v>1052</v>
      </c>
      <c r="G704" s="217">
        <v>299.39999999999998</v>
      </c>
    </row>
    <row r="705" spans="1:7" s="2" customFormat="1" ht="30">
      <c r="A705" s="213" t="s">
        <v>106</v>
      </c>
      <c r="B705" s="214">
        <v>18</v>
      </c>
      <c r="C705" s="215">
        <v>4</v>
      </c>
      <c r="D705" s="215">
        <v>10</v>
      </c>
      <c r="E705" s="216" t="s">
        <v>195</v>
      </c>
      <c r="F705" s="214" t="s">
        <v>1052</v>
      </c>
      <c r="G705" s="217">
        <v>299.39999999999998</v>
      </c>
    </row>
    <row r="706" spans="1:7" s="9" customFormat="1" ht="60">
      <c r="A706" s="213" t="s">
        <v>509</v>
      </c>
      <c r="B706" s="214">
        <v>18</v>
      </c>
      <c r="C706" s="215">
        <v>4</v>
      </c>
      <c r="D706" s="215">
        <v>10</v>
      </c>
      <c r="E706" s="216" t="s">
        <v>508</v>
      </c>
      <c r="F706" s="214" t="s">
        <v>1052</v>
      </c>
      <c r="G706" s="217">
        <v>299.39999999999998</v>
      </c>
    </row>
    <row r="707" spans="1:7" s="2" customFormat="1" ht="30">
      <c r="A707" s="213" t="s">
        <v>107</v>
      </c>
      <c r="B707" s="214">
        <v>18</v>
      </c>
      <c r="C707" s="215">
        <v>4</v>
      </c>
      <c r="D707" s="215">
        <v>10</v>
      </c>
      <c r="E707" s="216" t="s">
        <v>511</v>
      </c>
      <c r="F707" s="214" t="s">
        <v>1052</v>
      </c>
      <c r="G707" s="217">
        <v>299.39999999999998</v>
      </c>
    </row>
    <row r="708" spans="1:7" s="2" customFormat="1">
      <c r="A708" s="213" t="s">
        <v>523</v>
      </c>
      <c r="B708" s="214">
        <v>18</v>
      </c>
      <c r="C708" s="215">
        <v>4</v>
      </c>
      <c r="D708" s="215">
        <v>10</v>
      </c>
      <c r="E708" s="216" t="s">
        <v>511</v>
      </c>
      <c r="F708" s="214" t="s">
        <v>20</v>
      </c>
      <c r="G708" s="217">
        <v>299.39999999999998</v>
      </c>
    </row>
    <row r="709" spans="1:7" s="9" customFormat="1">
      <c r="A709" s="213" t="s">
        <v>36</v>
      </c>
      <c r="B709" s="214">
        <v>18</v>
      </c>
      <c r="C709" s="215">
        <v>4</v>
      </c>
      <c r="D709" s="215">
        <v>10</v>
      </c>
      <c r="E709" s="216" t="s">
        <v>511</v>
      </c>
      <c r="F709" s="214" t="s">
        <v>19</v>
      </c>
      <c r="G709" s="217">
        <v>299.39999999999998</v>
      </c>
    </row>
    <row r="710" spans="1:7" s="2" customFormat="1" ht="30">
      <c r="A710" s="213" t="s">
        <v>23</v>
      </c>
      <c r="B710" s="214">
        <v>18</v>
      </c>
      <c r="C710" s="215">
        <v>4</v>
      </c>
      <c r="D710" s="215">
        <v>10</v>
      </c>
      <c r="E710" s="216" t="s">
        <v>198</v>
      </c>
      <c r="F710" s="214" t="s">
        <v>1052</v>
      </c>
      <c r="G710" s="217">
        <v>200</v>
      </c>
    </row>
    <row r="711" spans="1:7" s="2" customFormat="1">
      <c r="A711" s="213" t="s">
        <v>50</v>
      </c>
      <c r="B711" s="214">
        <v>18</v>
      </c>
      <c r="C711" s="215">
        <v>4</v>
      </c>
      <c r="D711" s="215">
        <v>10</v>
      </c>
      <c r="E711" s="216" t="s">
        <v>199</v>
      </c>
      <c r="F711" s="214" t="s">
        <v>1052</v>
      </c>
      <c r="G711" s="217">
        <v>200</v>
      </c>
    </row>
    <row r="712" spans="1:7" s="9" customFormat="1" ht="30">
      <c r="A712" s="213" t="s">
        <v>200</v>
      </c>
      <c r="B712" s="214">
        <v>18</v>
      </c>
      <c r="C712" s="215">
        <v>4</v>
      </c>
      <c r="D712" s="215">
        <v>10</v>
      </c>
      <c r="E712" s="216" t="s">
        <v>201</v>
      </c>
      <c r="F712" s="214" t="s">
        <v>1052</v>
      </c>
      <c r="G712" s="217">
        <v>200</v>
      </c>
    </row>
    <row r="713" spans="1:7" s="2" customFormat="1" ht="30">
      <c r="A713" s="213" t="s">
        <v>147</v>
      </c>
      <c r="B713" s="214">
        <v>18</v>
      </c>
      <c r="C713" s="215">
        <v>4</v>
      </c>
      <c r="D713" s="215">
        <v>10</v>
      </c>
      <c r="E713" s="216" t="s">
        <v>202</v>
      </c>
      <c r="F713" s="214" t="s">
        <v>1052</v>
      </c>
      <c r="G713" s="217">
        <v>200</v>
      </c>
    </row>
    <row r="714" spans="1:7" s="2" customFormat="1">
      <c r="A714" s="213" t="s">
        <v>523</v>
      </c>
      <c r="B714" s="214">
        <v>18</v>
      </c>
      <c r="C714" s="215">
        <v>4</v>
      </c>
      <c r="D714" s="215">
        <v>10</v>
      </c>
      <c r="E714" s="216" t="s">
        <v>202</v>
      </c>
      <c r="F714" s="214" t="s">
        <v>20</v>
      </c>
      <c r="G714" s="217">
        <v>200</v>
      </c>
    </row>
    <row r="715" spans="1:7" s="9" customFormat="1">
      <c r="A715" s="213" t="s">
        <v>36</v>
      </c>
      <c r="B715" s="214">
        <v>18</v>
      </c>
      <c r="C715" s="215">
        <v>4</v>
      </c>
      <c r="D715" s="215">
        <v>10</v>
      </c>
      <c r="E715" s="216" t="s">
        <v>202</v>
      </c>
      <c r="F715" s="214" t="s">
        <v>19</v>
      </c>
      <c r="G715" s="217">
        <v>200</v>
      </c>
    </row>
    <row r="716" spans="1:7" s="2" customFormat="1">
      <c r="A716" s="213" t="s">
        <v>47</v>
      </c>
      <c r="B716" s="214">
        <v>18</v>
      </c>
      <c r="C716" s="215">
        <v>4</v>
      </c>
      <c r="D716" s="215">
        <v>10</v>
      </c>
      <c r="E716" s="216" t="s">
        <v>205</v>
      </c>
      <c r="F716" s="214" t="s">
        <v>1052</v>
      </c>
      <c r="G716" s="217">
        <v>9026</v>
      </c>
    </row>
    <row r="717" spans="1:7" s="2" customFormat="1" ht="30">
      <c r="A717" s="213" t="s">
        <v>72</v>
      </c>
      <c r="B717" s="214">
        <v>18</v>
      </c>
      <c r="C717" s="215">
        <v>4</v>
      </c>
      <c r="D717" s="215">
        <v>10</v>
      </c>
      <c r="E717" s="216" t="s">
        <v>297</v>
      </c>
      <c r="F717" s="214" t="s">
        <v>1052</v>
      </c>
      <c r="G717" s="217">
        <v>6441</v>
      </c>
    </row>
    <row r="718" spans="1:7" s="9" customFormat="1" ht="45">
      <c r="A718" s="213" t="s">
        <v>298</v>
      </c>
      <c r="B718" s="214">
        <v>18</v>
      </c>
      <c r="C718" s="215">
        <v>4</v>
      </c>
      <c r="D718" s="215">
        <v>10</v>
      </c>
      <c r="E718" s="216" t="s">
        <v>299</v>
      </c>
      <c r="F718" s="214" t="s">
        <v>1052</v>
      </c>
      <c r="G718" s="217">
        <v>4966</v>
      </c>
    </row>
    <row r="719" spans="1:7" s="2" customFormat="1" ht="30">
      <c r="A719" s="213" t="s">
        <v>93</v>
      </c>
      <c r="B719" s="214">
        <v>18</v>
      </c>
      <c r="C719" s="215">
        <v>4</v>
      </c>
      <c r="D719" s="215">
        <v>10</v>
      </c>
      <c r="E719" s="216" t="s">
        <v>300</v>
      </c>
      <c r="F719" s="214" t="s">
        <v>1052</v>
      </c>
      <c r="G719" s="217">
        <v>4966</v>
      </c>
    </row>
    <row r="720" spans="1:7" s="2" customFormat="1">
      <c r="A720" s="213" t="s">
        <v>523</v>
      </c>
      <c r="B720" s="214">
        <v>18</v>
      </c>
      <c r="C720" s="215">
        <v>4</v>
      </c>
      <c r="D720" s="215">
        <v>10</v>
      </c>
      <c r="E720" s="216" t="s">
        <v>300</v>
      </c>
      <c r="F720" s="214" t="s">
        <v>20</v>
      </c>
      <c r="G720" s="217">
        <v>4966</v>
      </c>
    </row>
    <row r="721" spans="1:7" s="2" customFormat="1">
      <c r="A721" s="213" t="s">
        <v>36</v>
      </c>
      <c r="B721" s="214">
        <v>18</v>
      </c>
      <c r="C721" s="215">
        <v>4</v>
      </c>
      <c r="D721" s="215">
        <v>10</v>
      </c>
      <c r="E721" s="216" t="s">
        <v>300</v>
      </c>
      <c r="F721" s="214" t="s">
        <v>19</v>
      </c>
      <c r="G721" s="217">
        <v>4966</v>
      </c>
    </row>
    <row r="722" spans="1:7" s="9" customFormat="1" ht="45">
      <c r="A722" s="213" t="s">
        <v>601</v>
      </c>
      <c r="B722" s="214">
        <v>18</v>
      </c>
      <c r="C722" s="215">
        <v>4</v>
      </c>
      <c r="D722" s="215">
        <v>10</v>
      </c>
      <c r="E722" s="216" t="s">
        <v>301</v>
      </c>
      <c r="F722" s="214" t="s">
        <v>1052</v>
      </c>
      <c r="G722" s="217">
        <v>200</v>
      </c>
    </row>
    <row r="723" spans="1:7" s="2" customFormat="1" ht="30">
      <c r="A723" s="213" t="s">
        <v>137</v>
      </c>
      <c r="B723" s="214">
        <v>18</v>
      </c>
      <c r="C723" s="215">
        <v>4</v>
      </c>
      <c r="D723" s="215">
        <v>10</v>
      </c>
      <c r="E723" s="216" t="s">
        <v>302</v>
      </c>
      <c r="F723" s="214" t="s">
        <v>1052</v>
      </c>
      <c r="G723" s="217">
        <v>200</v>
      </c>
    </row>
    <row r="724" spans="1:7" s="2" customFormat="1">
      <c r="A724" s="213" t="s">
        <v>523</v>
      </c>
      <c r="B724" s="214">
        <v>18</v>
      </c>
      <c r="C724" s="215">
        <v>4</v>
      </c>
      <c r="D724" s="215">
        <v>10</v>
      </c>
      <c r="E724" s="216" t="s">
        <v>302</v>
      </c>
      <c r="F724" s="214" t="s">
        <v>20</v>
      </c>
      <c r="G724" s="217">
        <v>200</v>
      </c>
    </row>
    <row r="725" spans="1:7" s="17" customFormat="1">
      <c r="A725" s="213" t="s">
        <v>36</v>
      </c>
      <c r="B725" s="214">
        <v>18</v>
      </c>
      <c r="C725" s="215">
        <v>4</v>
      </c>
      <c r="D725" s="215">
        <v>10</v>
      </c>
      <c r="E725" s="216" t="s">
        <v>302</v>
      </c>
      <c r="F725" s="214" t="s">
        <v>19</v>
      </c>
      <c r="G725" s="217">
        <v>200</v>
      </c>
    </row>
    <row r="726" spans="1:7" s="2" customFormat="1" ht="45">
      <c r="A726" s="213" t="s">
        <v>526</v>
      </c>
      <c r="B726" s="214">
        <v>18</v>
      </c>
      <c r="C726" s="215">
        <v>4</v>
      </c>
      <c r="D726" s="215">
        <v>10</v>
      </c>
      <c r="E726" s="216" t="s">
        <v>303</v>
      </c>
      <c r="F726" s="214" t="s">
        <v>1052</v>
      </c>
      <c r="G726" s="217">
        <v>425</v>
      </c>
    </row>
    <row r="727" spans="1:7" s="2" customFormat="1" ht="30">
      <c r="A727" s="213" t="s">
        <v>137</v>
      </c>
      <c r="B727" s="214">
        <v>18</v>
      </c>
      <c r="C727" s="215">
        <v>4</v>
      </c>
      <c r="D727" s="215">
        <v>10</v>
      </c>
      <c r="E727" s="216" t="s">
        <v>304</v>
      </c>
      <c r="F727" s="214" t="s">
        <v>1052</v>
      </c>
      <c r="G727" s="217">
        <v>425</v>
      </c>
    </row>
    <row r="728" spans="1:7" s="9" customFormat="1">
      <c r="A728" s="213" t="s">
        <v>523</v>
      </c>
      <c r="B728" s="214">
        <v>18</v>
      </c>
      <c r="C728" s="215">
        <v>4</v>
      </c>
      <c r="D728" s="215">
        <v>10</v>
      </c>
      <c r="E728" s="216" t="s">
        <v>304</v>
      </c>
      <c r="F728" s="214" t="s">
        <v>20</v>
      </c>
      <c r="G728" s="217">
        <v>425</v>
      </c>
    </row>
    <row r="729" spans="1:7" s="2" customFormat="1">
      <c r="A729" s="213" t="s">
        <v>36</v>
      </c>
      <c r="B729" s="214">
        <v>18</v>
      </c>
      <c r="C729" s="215">
        <v>4</v>
      </c>
      <c r="D729" s="215">
        <v>10</v>
      </c>
      <c r="E729" s="216" t="s">
        <v>304</v>
      </c>
      <c r="F729" s="214" t="s">
        <v>19</v>
      </c>
      <c r="G729" s="217">
        <v>425</v>
      </c>
    </row>
    <row r="730" spans="1:7" s="9" customFormat="1" ht="30">
      <c r="A730" s="213" t="s">
        <v>600</v>
      </c>
      <c r="B730" s="214">
        <v>18</v>
      </c>
      <c r="C730" s="215">
        <v>4</v>
      </c>
      <c r="D730" s="215">
        <v>10</v>
      </c>
      <c r="E730" s="216" t="s">
        <v>598</v>
      </c>
      <c r="F730" s="214" t="s">
        <v>1052</v>
      </c>
      <c r="G730" s="217">
        <v>300</v>
      </c>
    </row>
    <row r="731" spans="1:7" s="9" customFormat="1" ht="30">
      <c r="A731" s="213" t="s">
        <v>137</v>
      </c>
      <c r="B731" s="214">
        <v>18</v>
      </c>
      <c r="C731" s="215">
        <v>4</v>
      </c>
      <c r="D731" s="215">
        <v>10</v>
      </c>
      <c r="E731" s="216" t="s">
        <v>599</v>
      </c>
      <c r="F731" s="214" t="s">
        <v>1052</v>
      </c>
      <c r="G731" s="217">
        <v>300</v>
      </c>
    </row>
    <row r="732" spans="1:7" s="2" customFormat="1">
      <c r="A732" s="213" t="s">
        <v>523</v>
      </c>
      <c r="B732" s="214">
        <v>18</v>
      </c>
      <c r="C732" s="215">
        <v>4</v>
      </c>
      <c r="D732" s="215">
        <v>10</v>
      </c>
      <c r="E732" s="216" t="s">
        <v>599</v>
      </c>
      <c r="F732" s="214" t="s">
        <v>20</v>
      </c>
      <c r="G732" s="217">
        <v>300</v>
      </c>
    </row>
    <row r="733" spans="1:7" s="2" customFormat="1">
      <c r="A733" s="213" t="s">
        <v>36</v>
      </c>
      <c r="B733" s="214">
        <v>18</v>
      </c>
      <c r="C733" s="215">
        <v>4</v>
      </c>
      <c r="D733" s="215">
        <v>10</v>
      </c>
      <c r="E733" s="216" t="s">
        <v>599</v>
      </c>
      <c r="F733" s="214" t="s">
        <v>19</v>
      </c>
      <c r="G733" s="217">
        <v>300</v>
      </c>
    </row>
    <row r="734" spans="1:7" s="2" customFormat="1" ht="30">
      <c r="A734" s="213" t="s">
        <v>604</v>
      </c>
      <c r="B734" s="214">
        <v>18</v>
      </c>
      <c r="C734" s="215">
        <v>4</v>
      </c>
      <c r="D734" s="215">
        <v>10</v>
      </c>
      <c r="E734" s="216" t="s">
        <v>602</v>
      </c>
      <c r="F734" s="214" t="s">
        <v>1052</v>
      </c>
      <c r="G734" s="217">
        <v>300</v>
      </c>
    </row>
    <row r="735" spans="1:7" s="9" customFormat="1" ht="30">
      <c r="A735" s="213" t="s">
        <v>137</v>
      </c>
      <c r="B735" s="214">
        <v>18</v>
      </c>
      <c r="C735" s="215">
        <v>4</v>
      </c>
      <c r="D735" s="215">
        <v>10</v>
      </c>
      <c r="E735" s="216" t="s">
        <v>603</v>
      </c>
      <c r="F735" s="214" t="s">
        <v>1052</v>
      </c>
      <c r="G735" s="217">
        <v>300</v>
      </c>
    </row>
    <row r="736" spans="1:7" s="2" customFormat="1">
      <c r="A736" s="213" t="s">
        <v>523</v>
      </c>
      <c r="B736" s="214">
        <v>18</v>
      </c>
      <c r="C736" s="215">
        <v>4</v>
      </c>
      <c r="D736" s="215">
        <v>10</v>
      </c>
      <c r="E736" s="216" t="s">
        <v>603</v>
      </c>
      <c r="F736" s="214" t="s">
        <v>20</v>
      </c>
      <c r="G736" s="217">
        <v>300</v>
      </c>
    </row>
    <row r="737" spans="1:7" s="9" customFormat="1">
      <c r="A737" s="213" t="s">
        <v>36</v>
      </c>
      <c r="B737" s="214">
        <v>18</v>
      </c>
      <c r="C737" s="215">
        <v>4</v>
      </c>
      <c r="D737" s="215">
        <v>10</v>
      </c>
      <c r="E737" s="216" t="s">
        <v>603</v>
      </c>
      <c r="F737" s="214" t="s">
        <v>19</v>
      </c>
      <c r="G737" s="217">
        <v>300</v>
      </c>
    </row>
    <row r="738" spans="1:7" s="2" customFormat="1" ht="30">
      <c r="A738" s="213" t="s">
        <v>305</v>
      </c>
      <c r="B738" s="214">
        <v>18</v>
      </c>
      <c r="C738" s="215">
        <v>4</v>
      </c>
      <c r="D738" s="215">
        <v>10</v>
      </c>
      <c r="E738" s="216" t="s">
        <v>306</v>
      </c>
      <c r="F738" s="214" t="s">
        <v>1052</v>
      </c>
      <c r="G738" s="217">
        <v>250</v>
      </c>
    </row>
    <row r="739" spans="1:7" s="2" customFormat="1" ht="30">
      <c r="A739" s="213" t="s">
        <v>137</v>
      </c>
      <c r="B739" s="214">
        <v>18</v>
      </c>
      <c r="C739" s="215">
        <v>4</v>
      </c>
      <c r="D739" s="215">
        <v>10</v>
      </c>
      <c r="E739" s="216" t="s">
        <v>605</v>
      </c>
      <c r="F739" s="214" t="s">
        <v>1052</v>
      </c>
      <c r="G739" s="217">
        <v>250</v>
      </c>
    </row>
    <row r="740" spans="1:7" s="2" customFormat="1" ht="13.9" customHeight="1">
      <c r="A740" s="213" t="s">
        <v>523</v>
      </c>
      <c r="B740" s="214">
        <v>18</v>
      </c>
      <c r="C740" s="215">
        <v>4</v>
      </c>
      <c r="D740" s="215">
        <v>10</v>
      </c>
      <c r="E740" s="216" t="s">
        <v>605</v>
      </c>
      <c r="F740" s="214" t="s">
        <v>20</v>
      </c>
      <c r="G740" s="217">
        <v>250</v>
      </c>
    </row>
    <row r="741" spans="1:7" s="9" customFormat="1">
      <c r="A741" s="213" t="s">
        <v>36</v>
      </c>
      <c r="B741" s="214">
        <v>18</v>
      </c>
      <c r="C741" s="215">
        <v>4</v>
      </c>
      <c r="D741" s="215">
        <v>10</v>
      </c>
      <c r="E741" s="216" t="s">
        <v>605</v>
      </c>
      <c r="F741" s="214" t="s">
        <v>19</v>
      </c>
      <c r="G741" s="217">
        <v>250</v>
      </c>
    </row>
    <row r="742" spans="1:7" s="9" customFormat="1">
      <c r="A742" s="213" t="s">
        <v>150</v>
      </c>
      <c r="B742" s="214">
        <v>18</v>
      </c>
      <c r="C742" s="215">
        <v>4</v>
      </c>
      <c r="D742" s="215">
        <v>10</v>
      </c>
      <c r="E742" s="216" t="s">
        <v>210</v>
      </c>
      <c r="F742" s="214" t="s">
        <v>1052</v>
      </c>
      <c r="G742" s="217">
        <v>200</v>
      </c>
    </row>
    <row r="743" spans="1:7" s="2" customFormat="1" ht="30">
      <c r="A743" s="213" t="s">
        <v>211</v>
      </c>
      <c r="B743" s="214">
        <v>18</v>
      </c>
      <c r="C743" s="215">
        <v>4</v>
      </c>
      <c r="D743" s="215">
        <v>10</v>
      </c>
      <c r="E743" s="216" t="s">
        <v>212</v>
      </c>
      <c r="F743" s="214" t="s">
        <v>1052</v>
      </c>
      <c r="G743" s="217">
        <v>200</v>
      </c>
    </row>
    <row r="744" spans="1:7" s="2" customFormat="1">
      <c r="A744" s="213" t="s">
        <v>39</v>
      </c>
      <c r="B744" s="214">
        <v>18</v>
      </c>
      <c r="C744" s="215">
        <v>4</v>
      </c>
      <c r="D744" s="215">
        <v>10</v>
      </c>
      <c r="E744" s="216" t="s">
        <v>213</v>
      </c>
      <c r="F744" s="214" t="s">
        <v>1052</v>
      </c>
      <c r="G744" s="217">
        <v>200</v>
      </c>
    </row>
    <row r="745" spans="1:7" s="9" customFormat="1">
      <c r="A745" s="213" t="s">
        <v>523</v>
      </c>
      <c r="B745" s="214">
        <v>18</v>
      </c>
      <c r="C745" s="215">
        <v>4</v>
      </c>
      <c r="D745" s="215">
        <v>10</v>
      </c>
      <c r="E745" s="216" t="s">
        <v>213</v>
      </c>
      <c r="F745" s="214" t="s">
        <v>20</v>
      </c>
      <c r="G745" s="217">
        <v>200</v>
      </c>
    </row>
    <row r="746" spans="1:7" s="9" customFormat="1">
      <c r="A746" s="213" t="s">
        <v>36</v>
      </c>
      <c r="B746" s="214">
        <v>18</v>
      </c>
      <c r="C746" s="215">
        <v>4</v>
      </c>
      <c r="D746" s="215">
        <v>10</v>
      </c>
      <c r="E746" s="216" t="s">
        <v>213</v>
      </c>
      <c r="F746" s="214" t="s">
        <v>19</v>
      </c>
      <c r="G746" s="217">
        <v>200</v>
      </c>
    </row>
    <row r="747" spans="1:7" s="2" customFormat="1" ht="30">
      <c r="A747" s="213" t="s">
        <v>143</v>
      </c>
      <c r="B747" s="214">
        <v>18</v>
      </c>
      <c r="C747" s="215">
        <v>4</v>
      </c>
      <c r="D747" s="215">
        <v>10</v>
      </c>
      <c r="E747" s="216" t="s">
        <v>245</v>
      </c>
      <c r="F747" s="214" t="s">
        <v>1052</v>
      </c>
      <c r="G747" s="217">
        <v>1100</v>
      </c>
    </row>
    <row r="748" spans="1:7" s="2" customFormat="1" ht="30">
      <c r="A748" s="213" t="s">
        <v>946</v>
      </c>
      <c r="B748" s="214">
        <v>18</v>
      </c>
      <c r="C748" s="215">
        <v>4</v>
      </c>
      <c r="D748" s="215">
        <v>10</v>
      </c>
      <c r="E748" s="216" t="s">
        <v>947</v>
      </c>
      <c r="F748" s="214" t="s">
        <v>1052</v>
      </c>
      <c r="G748" s="217">
        <v>1100</v>
      </c>
    </row>
    <row r="749" spans="1:7" s="9" customFormat="1">
      <c r="A749" s="213" t="s">
        <v>948</v>
      </c>
      <c r="B749" s="214">
        <v>18</v>
      </c>
      <c r="C749" s="215">
        <v>4</v>
      </c>
      <c r="D749" s="215">
        <v>10</v>
      </c>
      <c r="E749" s="216" t="s">
        <v>949</v>
      </c>
      <c r="F749" s="214" t="s">
        <v>1052</v>
      </c>
      <c r="G749" s="217">
        <v>1100</v>
      </c>
    </row>
    <row r="750" spans="1:7" s="2" customFormat="1">
      <c r="A750" s="213" t="s">
        <v>523</v>
      </c>
      <c r="B750" s="214">
        <v>18</v>
      </c>
      <c r="C750" s="215">
        <v>4</v>
      </c>
      <c r="D750" s="215">
        <v>10</v>
      </c>
      <c r="E750" s="216" t="s">
        <v>949</v>
      </c>
      <c r="F750" s="214" t="s">
        <v>20</v>
      </c>
      <c r="G750" s="217">
        <v>1100</v>
      </c>
    </row>
    <row r="751" spans="1:7" s="2" customFormat="1">
      <c r="A751" s="213" t="s">
        <v>36</v>
      </c>
      <c r="B751" s="214">
        <v>18</v>
      </c>
      <c r="C751" s="215">
        <v>4</v>
      </c>
      <c r="D751" s="215">
        <v>10</v>
      </c>
      <c r="E751" s="216" t="s">
        <v>949</v>
      </c>
      <c r="F751" s="214" t="s">
        <v>19</v>
      </c>
      <c r="G751" s="217">
        <v>1100</v>
      </c>
    </row>
    <row r="752" spans="1:7" s="9" customFormat="1" ht="30">
      <c r="A752" s="213" t="s">
        <v>519</v>
      </c>
      <c r="B752" s="214">
        <v>18</v>
      </c>
      <c r="C752" s="215">
        <v>4</v>
      </c>
      <c r="D752" s="215">
        <v>10</v>
      </c>
      <c r="E752" s="216" t="s">
        <v>513</v>
      </c>
      <c r="F752" s="214" t="s">
        <v>1052</v>
      </c>
      <c r="G752" s="217">
        <v>1285</v>
      </c>
    </row>
    <row r="753" spans="1:7" s="2" customFormat="1" ht="30">
      <c r="A753" s="213" t="s">
        <v>514</v>
      </c>
      <c r="B753" s="214">
        <v>18</v>
      </c>
      <c r="C753" s="215">
        <v>4</v>
      </c>
      <c r="D753" s="215">
        <v>10</v>
      </c>
      <c r="E753" s="216" t="s">
        <v>518</v>
      </c>
      <c r="F753" s="214" t="s">
        <v>1052</v>
      </c>
      <c r="G753" s="217">
        <v>1285</v>
      </c>
    </row>
    <row r="754" spans="1:7" s="2" customFormat="1" ht="45">
      <c r="A754" s="213" t="s">
        <v>540</v>
      </c>
      <c r="B754" s="214">
        <v>18</v>
      </c>
      <c r="C754" s="215">
        <v>4</v>
      </c>
      <c r="D754" s="215">
        <v>10</v>
      </c>
      <c r="E754" s="216" t="s">
        <v>512</v>
      </c>
      <c r="F754" s="214" t="s">
        <v>1052</v>
      </c>
      <c r="G754" s="217">
        <v>1285</v>
      </c>
    </row>
    <row r="755" spans="1:7" s="9" customFormat="1" ht="13.9" customHeight="1">
      <c r="A755" s="213" t="s">
        <v>523</v>
      </c>
      <c r="B755" s="214">
        <v>18</v>
      </c>
      <c r="C755" s="215">
        <v>4</v>
      </c>
      <c r="D755" s="215">
        <v>10</v>
      </c>
      <c r="E755" s="216" t="s">
        <v>512</v>
      </c>
      <c r="F755" s="214" t="s">
        <v>20</v>
      </c>
      <c r="G755" s="217">
        <v>1285</v>
      </c>
    </row>
    <row r="756" spans="1:7" s="2" customFormat="1">
      <c r="A756" s="213" t="s">
        <v>36</v>
      </c>
      <c r="B756" s="214">
        <v>18</v>
      </c>
      <c r="C756" s="215">
        <v>4</v>
      </c>
      <c r="D756" s="215">
        <v>10</v>
      </c>
      <c r="E756" s="216" t="s">
        <v>512</v>
      </c>
      <c r="F756" s="214" t="s">
        <v>19</v>
      </c>
      <c r="G756" s="217">
        <v>1285</v>
      </c>
    </row>
    <row r="757" spans="1:7" s="2" customFormat="1">
      <c r="A757" s="213" t="s">
        <v>95</v>
      </c>
      <c r="B757" s="214">
        <v>18</v>
      </c>
      <c r="C757" s="215">
        <v>4</v>
      </c>
      <c r="D757" s="215">
        <v>12</v>
      </c>
      <c r="E757" s="216" t="s">
        <v>1068</v>
      </c>
      <c r="F757" s="214" t="s">
        <v>1052</v>
      </c>
      <c r="G757" s="217">
        <v>11713.8</v>
      </c>
    </row>
    <row r="758" spans="1:7" s="9" customFormat="1">
      <c r="A758" s="213" t="s">
        <v>94</v>
      </c>
      <c r="B758" s="214">
        <v>18</v>
      </c>
      <c r="C758" s="215">
        <v>4</v>
      </c>
      <c r="D758" s="215">
        <v>12</v>
      </c>
      <c r="E758" s="216" t="s">
        <v>399</v>
      </c>
      <c r="F758" s="214" t="s">
        <v>1052</v>
      </c>
      <c r="G758" s="217">
        <v>1693.4</v>
      </c>
    </row>
    <row r="759" spans="1:7" s="2" customFormat="1">
      <c r="A759" s="213" t="s">
        <v>545</v>
      </c>
      <c r="B759" s="214">
        <v>18</v>
      </c>
      <c r="C759" s="215">
        <v>4</v>
      </c>
      <c r="D759" s="215">
        <v>12</v>
      </c>
      <c r="E759" s="216" t="s">
        <v>546</v>
      </c>
      <c r="F759" s="214" t="s">
        <v>1052</v>
      </c>
      <c r="G759" s="217">
        <v>1693.4</v>
      </c>
    </row>
    <row r="760" spans="1:7" s="2" customFormat="1" ht="30">
      <c r="A760" s="213" t="s">
        <v>574</v>
      </c>
      <c r="B760" s="214">
        <v>18</v>
      </c>
      <c r="C760" s="215">
        <v>4</v>
      </c>
      <c r="D760" s="215">
        <v>12</v>
      </c>
      <c r="E760" s="216" t="s">
        <v>547</v>
      </c>
      <c r="F760" s="214" t="s">
        <v>1052</v>
      </c>
      <c r="G760" s="217">
        <v>1693.4</v>
      </c>
    </row>
    <row r="761" spans="1:7" s="9" customFormat="1">
      <c r="A761" s="213" t="s">
        <v>502</v>
      </c>
      <c r="B761" s="214">
        <v>18</v>
      </c>
      <c r="C761" s="215">
        <v>4</v>
      </c>
      <c r="D761" s="215">
        <v>12</v>
      </c>
      <c r="E761" s="216" t="s">
        <v>548</v>
      </c>
      <c r="F761" s="214" t="s">
        <v>1052</v>
      </c>
      <c r="G761" s="217">
        <v>995.4</v>
      </c>
    </row>
    <row r="762" spans="1:7" s="9" customFormat="1" ht="30">
      <c r="A762" s="213" t="s">
        <v>27</v>
      </c>
      <c r="B762" s="214">
        <v>18</v>
      </c>
      <c r="C762" s="215">
        <v>4</v>
      </c>
      <c r="D762" s="215">
        <v>12</v>
      </c>
      <c r="E762" s="216" t="s">
        <v>548</v>
      </c>
      <c r="F762" s="214" t="s">
        <v>5</v>
      </c>
      <c r="G762" s="217">
        <v>995.4</v>
      </c>
    </row>
    <row r="763" spans="1:7" s="2" customFormat="1">
      <c r="A763" s="213" t="s">
        <v>41</v>
      </c>
      <c r="B763" s="214">
        <v>18</v>
      </c>
      <c r="C763" s="215">
        <v>4</v>
      </c>
      <c r="D763" s="215">
        <v>12</v>
      </c>
      <c r="E763" s="216" t="s">
        <v>548</v>
      </c>
      <c r="F763" s="214" t="s">
        <v>40</v>
      </c>
      <c r="G763" s="217">
        <v>995.4</v>
      </c>
    </row>
    <row r="764" spans="1:7" s="9" customFormat="1">
      <c r="A764" s="213" t="s">
        <v>35</v>
      </c>
      <c r="B764" s="214">
        <v>18</v>
      </c>
      <c r="C764" s="215">
        <v>4</v>
      </c>
      <c r="D764" s="215">
        <v>12</v>
      </c>
      <c r="E764" s="216" t="s">
        <v>549</v>
      </c>
      <c r="F764" s="214" t="s">
        <v>1052</v>
      </c>
      <c r="G764" s="217">
        <v>698</v>
      </c>
    </row>
    <row r="765" spans="1:7" s="2" customFormat="1" ht="30">
      <c r="A765" s="213" t="s">
        <v>27</v>
      </c>
      <c r="B765" s="214">
        <v>18</v>
      </c>
      <c r="C765" s="215">
        <v>4</v>
      </c>
      <c r="D765" s="215">
        <v>12</v>
      </c>
      <c r="E765" s="216" t="s">
        <v>549</v>
      </c>
      <c r="F765" s="214" t="s">
        <v>5</v>
      </c>
      <c r="G765" s="217">
        <v>698</v>
      </c>
    </row>
    <row r="766" spans="1:7" s="2" customFormat="1">
      <c r="A766" s="213" t="s">
        <v>41</v>
      </c>
      <c r="B766" s="214">
        <v>18</v>
      </c>
      <c r="C766" s="215">
        <v>4</v>
      </c>
      <c r="D766" s="215">
        <v>12</v>
      </c>
      <c r="E766" s="216" t="s">
        <v>549</v>
      </c>
      <c r="F766" s="214" t="s">
        <v>40</v>
      </c>
      <c r="G766" s="217">
        <v>698</v>
      </c>
    </row>
    <row r="767" spans="1:7" s="9" customFormat="1" ht="30">
      <c r="A767" s="213" t="s">
        <v>23</v>
      </c>
      <c r="B767" s="214">
        <v>18</v>
      </c>
      <c r="C767" s="215">
        <v>4</v>
      </c>
      <c r="D767" s="215">
        <v>12</v>
      </c>
      <c r="E767" s="216" t="s">
        <v>198</v>
      </c>
      <c r="F767" s="214" t="s">
        <v>1052</v>
      </c>
      <c r="G767" s="217">
        <v>500</v>
      </c>
    </row>
    <row r="768" spans="1:7" s="9" customFormat="1">
      <c r="A768" s="213" t="s">
        <v>50</v>
      </c>
      <c r="B768" s="214">
        <v>18</v>
      </c>
      <c r="C768" s="215">
        <v>4</v>
      </c>
      <c r="D768" s="215">
        <v>12</v>
      </c>
      <c r="E768" s="216" t="s">
        <v>199</v>
      </c>
      <c r="F768" s="214" t="s">
        <v>1052</v>
      </c>
      <c r="G768" s="217">
        <v>500</v>
      </c>
    </row>
    <row r="769" spans="1:7" s="2" customFormat="1" ht="30">
      <c r="A769" s="213" t="s">
        <v>1027</v>
      </c>
      <c r="B769" s="214">
        <v>18</v>
      </c>
      <c r="C769" s="215">
        <v>4</v>
      </c>
      <c r="D769" s="215">
        <v>12</v>
      </c>
      <c r="E769" s="216" t="s">
        <v>1033</v>
      </c>
      <c r="F769" s="214" t="s">
        <v>1052</v>
      </c>
      <c r="G769" s="217">
        <v>500</v>
      </c>
    </row>
    <row r="770" spans="1:7" s="2" customFormat="1" ht="30">
      <c r="A770" s="213" t="s">
        <v>1046</v>
      </c>
      <c r="B770" s="214">
        <v>18</v>
      </c>
      <c r="C770" s="215">
        <v>4</v>
      </c>
      <c r="D770" s="215">
        <v>12</v>
      </c>
      <c r="E770" s="216" t="s">
        <v>1063</v>
      </c>
      <c r="F770" s="214" t="s">
        <v>1052</v>
      </c>
      <c r="G770" s="217">
        <v>500</v>
      </c>
    </row>
    <row r="771" spans="1:7" s="2" customFormat="1">
      <c r="A771" s="213" t="s">
        <v>523</v>
      </c>
      <c r="B771" s="214">
        <v>18</v>
      </c>
      <c r="C771" s="215">
        <v>4</v>
      </c>
      <c r="D771" s="215">
        <v>12</v>
      </c>
      <c r="E771" s="216" t="s">
        <v>1063</v>
      </c>
      <c r="F771" s="214" t="s">
        <v>20</v>
      </c>
      <c r="G771" s="217">
        <v>500</v>
      </c>
    </row>
    <row r="772" spans="1:7" s="2" customFormat="1">
      <c r="A772" s="213" t="s">
        <v>36</v>
      </c>
      <c r="B772" s="214">
        <v>18</v>
      </c>
      <c r="C772" s="215">
        <v>4</v>
      </c>
      <c r="D772" s="215">
        <v>12</v>
      </c>
      <c r="E772" s="216" t="s">
        <v>1063</v>
      </c>
      <c r="F772" s="214" t="s">
        <v>19</v>
      </c>
      <c r="G772" s="217">
        <v>500</v>
      </c>
    </row>
    <row r="773" spans="1:7" s="2" customFormat="1">
      <c r="A773" s="213" t="s">
        <v>162</v>
      </c>
      <c r="B773" s="214">
        <v>18</v>
      </c>
      <c r="C773" s="215">
        <v>4</v>
      </c>
      <c r="D773" s="215">
        <v>12</v>
      </c>
      <c r="E773" s="216" t="s">
        <v>234</v>
      </c>
      <c r="F773" s="214" t="s">
        <v>1052</v>
      </c>
      <c r="G773" s="217">
        <v>4514.5</v>
      </c>
    </row>
    <row r="774" spans="1:7" s="9" customFormat="1" ht="30">
      <c r="A774" s="213" t="s">
        <v>164</v>
      </c>
      <c r="B774" s="214">
        <v>18</v>
      </c>
      <c r="C774" s="215">
        <v>4</v>
      </c>
      <c r="D774" s="215">
        <v>12</v>
      </c>
      <c r="E774" s="216" t="s">
        <v>307</v>
      </c>
      <c r="F774" s="214" t="s">
        <v>1052</v>
      </c>
      <c r="G774" s="217">
        <v>4514.5</v>
      </c>
    </row>
    <row r="775" spans="1:7" s="2" customFormat="1">
      <c r="A775" s="213" t="s">
        <v>308</v>
      </c>
      <c r="B775" s="214">
        <v>18</v>
      </c>
      <c r="C775" s="215">
        <v>4</v>
      </c>
      <c r="D775" s="215">
        <v>12</v>
      </c>
      <c r="E775" s="216" t="s">
        <v>309</v>
      </c>
      <c r="F775" s="214" t="s">
        <v>1052</v>
      </c>
      <c r="G775" s="217">
        <v>300</v>
      </c>
    </row>
    <row r="776" spans="1:7" s="9" customFormat="1">
      <c r="A776" s="213" t="s">
        <v>310</v>
      </c>
      <c r="B776" s="214">
        <v>18</v>
      </c>
      <c r="C776" s="215">
        <v>4</v>
      </c>
      <c r="D776" s="215">
        <v>12</v>
      </c>
      <c r="E776" s="216" t="s">
        <v>311</v>
      </c>
      <c r="F776" s="214" t="s">
        <v>1052</v>
      </c>
      <c r="G776" s="217">
        <v>300</v>
      </c>
    </row>
    <row r="777" spans="1:7" s="2" customFormat="1">
      <c r="A777" s="213" t="s">
        <v>523</v>
      </c>
      <c r="B777" s="214">
        <v>18</v>
      </c>
      <c r="C777" s="215">
        <v>4</v>
      </c>
      <c r="D777" s="215">
        <v>12</v>
      </c>
      <c r="E777" s="216" t="s">
        <v>311</v>
      </c>
      <c r="F777" s="214" t="s">
        <v>20</v>
      </c>
      <c r="G777" s="217">
        <v>300</v>
      </c>
    </row>
    <row r="778" spans="1:7" s="2" customFormat="1">
      <c r="A778" s="213" t="s">
        <v>36</v>
      </c>
      <c r="B778" s="214">
        <v>18</v>
      </c>
      <c r="C778" s="215">
        <v>4</v>
      </c>
      <c r="D778" s="215">
        <v>12</v>
      </c>
      <c r="E778" s="216" t="s">
        <v>311</v>
      </c>
      <c r="F778" s="214" t="s">
        <v>19</v>
      </c>
      <c r="G778" s="217">
        <v>300</v>
      </c>
    </row>
    <row r="779" spans="1:7" s="2" customFormat="1" ht="30">
      <c r="A779" s="213" t="s">
        <v>312</v>
      </c>
      <c r="B779" s="214">
        <v>18</v>
      </c>
      <c r="C779" s="215">
        <v>4</v>
      </c>
      <c r="D779" s="215">
        <v>12</v>
      </c>
      <c r="E779" s="216" t="s">
        <v>313</v>
      </c>
      <c r="F779" s="214" t="s">
        <v>1052</v>
      </c>
      <c r="G779" s="217">
        <v>3314.5</v>
      </c>
    </row>
    <row r="780" spans="1:7" s="2" customFormat="1">
      <c r="A780" s="213" t="s">
        <v>501</v>
      </c>
      <c r="B780" s="214">
        <v>18</v>
      </c>
      <c r="C780" s="215">
        <v>4</v>
      </c>
      <c r="D780" s="215">
        <v>12</v>
      </c>
      <c r="E780" s="216" t="s">
        <v>314</v>
      </c>
      <c r="F780" s="214" t="s">
        <v>1052</v>
      </c>
      <c r="G780" s="217">
        <v>2314.5</v>
      </c>
    </row>
    <row r="781" spans="1:7" s="9" customFormat="1" ht="30">
      <c r="A781" s="213" t="s">
        <v>27</v>
      </c>
      <c r="B781" s="214">
        <v>18</v>
      </c>
      <c r="C781" s="215">
        <v>4</v>
      </c>
      <c r="D781" s="215">
        <v>12</v>
      </c>
      <c r="E781" s="216" t="s">
        <v>314</v>
      </c>
      <c r="F781" s="214" t="s">
        <v>5</v>
      </c>
      <c r="G781" s="217">
        <v>2314.5</v>
      </c>
    </row>
    <row r="782" spans="1:7" s="9" customFormat="1">
      <c r="A782" s="213" t="s">
        <v>41</v>
      </c>
      <c r="B782" s="214">
        <v>18</v>
      </c>
      <c r="C782" s="215">
        <v>4</v>
      </c>
      <c r="D782" s="215">
        <v>12</v>
      </c>
      <c r="E782" s="216" t="s">
        <v>314</v>
      </c>
      <c r="F782" s="214" t="s">
        <v>40</v>
      </c>
      <c r="G782" s="217">
        <v>2314.5</v>
      </c>
    </row>
    <row r="783" spans="1:7" s="2" customFormat="1">
      <c r="A783" s="213" t="s">
        <v>35</v>
      </c>
      <c r="B783" s="214">
        <v>18</v>
      </c>
      <c r="C783" s="215">
        <v>4</v>
      </c>
      <c r="D783" s="215">
        <v>12</v>
      </c>
      <c r="E783" s="216" t="s">
        <v>315</v>
      </c>
      <c r="F783" s="214" t="s">
        <v>1052</v>
      </c>
      <c r="G783" s="217">
        <v>1000</v>
      </c>
    </row>
    <row r="784" spans="1:7" s="9" customFormat="1" ht="30">
      <c r="A784" s="213" t="s">
        <v>27</v>
      </c>
      <c r="B784" s="214">
        <v>18</v>
      </c>
      <c r="C784" s="215">
        <v>4</v>
      </c>
      <c r="D784" s="215">
        <v>12</v>
      </c>
      <c r="E784" s="216" t="s">
        <v>315</v>
      </c>
      <c r="F784" s="214" t="s">
        <v>5</v>
      </c>
      <c r="G784" s="217">
        <v>1000</v>
      </c>
    </row>
    <row r="785" spans="1:7" s="9" customFormat="1">
      <c r="A785" s="213" t="s">
        <v>41</v>
      </c>
      <c r="B785" s="214">
        <v>18</v>
      </c>
      <c r="C785" s="215">
        <v>4</v>
      </c>
      <c r="D785" s="215">
        <v>12</v>
      </c>
      <c r="E785" s="216" t="s">
        <v>315</v>
      </c>
      <c r="F785" s="214" t="s">
        <v>40</v>
      </c>
      <c r="G785" s="217">
        <v>1000</v>
      </c>
    </row>
    <row r="786" spans="1:7" s="2" customFormat="1" ht="30">
      <c r="A786" s="213" t="s">
        <v>316</v>
      </c>
      <c r="B786" s="214">
        <v>18</v>
      </c>
      <c r="C786" s="215">
        <v>4</v>
      </c>
      <c r="D786" s="215">
        <v>12</v>
      </c>
      <c r="E786" s="216" t="s">
        <v>317</v>
      </c>
      <c r="F786" s="214" t="s">
        <v>1052</v>
      </c>
      <c r="G786" s="217">
        <v>900</v>
      </c>
    </row>
    <row r="787" spans="1:7" s="2" customFormat="1" ht="30">
      <c r="A787" s="213" t="s">
        <v>318</v>
      </c>
      <c r="B787" s="214">
        <v>18</v>
      </c>
      <c r="C787" s="215">
        <v>4</v>
      </c>
      <c r="D787" s="215">
        <v>12</v>
      </c>
      <c r="E787" s="216" t="s">
        <v>319</v>
      </c>
      <c r="F787" s="214" t="s">
        <v>1052</v>
      </c>
      <c r="G787" s="217">
        <v>850</v>
      </c>
    </row>
    <row r="788" spans="1:7" s="2" customFormat="1">
      <c r="A788" s="213" t="s">
        <v>30</v>
      </c>
      <c r="B788" s="214">
        <v>18</v>
      </c>
      <c r="C788" s="215">
        <v>4</v>
      </c>
      <c r="D788" s="215">
        <v>12</v>
      </c>
      <c r="E788" s="216" t="s">
        <v>319</v>
      </c>
      <c r="F788" s="214" t="s">
        <v>4</v>
      </c>
      <c r="G788" s="217">
        <v>850</v>
      </c>
    </row>
    <row r="789" spans="1:7" s="9" customFormat="1" ht="30">
      <c r="A789" s="213" t="s">
        <v>542</v>
      </c>
      <c r="B789" s="214">
        <v>18</v>
      </c>
      <c r="C789" s="215">
        <v>4</v>
      </c>
      <c r="D789" s="215">
        <v>12</v>
      </c>
      <c r="E789" s="216" t="s">
        <v>319</v>
      </c>
      <c r="F789" s="214" t="s">
        <v>10</v>
      </c>
      <c r="G789" s="217">
        <v>850</v>
      </c>
    </row>
    <row r="790" spans="1:7" s="2" customFormat="1" ht="45">
      <c r="A790" s="213" t="s">
        <v>550</v>
      </c>
      <c r="B790" s="214">
        <v>18</v>
      </c>
      <c r="C790" s="215">
        <v>4</v>
      </c>
      <c r="D790" s="215">
        <v>12</v>
      </c>
      <c r="E790" s="216" t="s">
        <v>551</v>
      </c>
      <c r="F790" s="214" t="s">
        <v>1052</v>
      </c>
      <c r="G790" s="217">
        <v>50</v>
      </c>
    </row>
    <row r="791" spans="1:7" s="2" customFormat="1">
      <c r="A791" s="213" t="s">
        <v>30</v>
      </c>
      <c r="B791" s="214">
        <v>18</v>
      </c>
      <c r="C791" s="215">
        <v>4</v>
      </c>
      <c r="D791" s="215">
        <v>12</v>
      </c>
      <c r="E791" s="216" t="s">
        <v>551</v>
      </c>
      <c r="F791" s="214" t="s">
        <v>4</v>
      </c>
      <c r="G791" s="217">
        <v>50</v>
      </c>
    </row>
    <row r="792" spans="1:7" s="2" customFormat="1" ht="30">
      <c r="A792" s="213" t="s">
        <v>542</v>
      </c>
      <c r="B792" s="214">
        <v>18</v>
      </c>
      <c r="C792" s="215">
        <v>4</v>
      </c>
      <c r="D792" s="215">
        <v>12</v>
      </c>
      <c r="E792" s="216" t="s">
        <v>551</v>
      </c>
      <c r="F792" s="214" t="s">
        <v>10</v>
      </c>
      <c r="G792" s="217">
        <v>50</v>
      </c>
    </row>
    <row r="793" spans="1:7" s="9" customFormat="1">
      <c r="A793" s="213" t="s">
        <v>47</v>
      </c>
      <c r="B793" s="214">
        <v>18</v>
      </c>
      <c r="C793" s="215">
        <v>4</v>
      </c>
      <c r="D793" s="215">
        <v>12</v>
      </c>
      <c r="E793" s="216" t="s">
        <v>205</v>
      </c>
      <c r="F793" s="214" t="s">
        <v>1052</v>
      </c>
      <c r="G793" s="217">
        <v>4955.8999999999996</v>
      </c>
    </row>
    <row r="794" spans="1:7" s="2" customFormat="1" ht="30">
      <c r="A794" s="213" t="s">
        <v>143</v>
      </c>
      <c r="B794" s="214">
        <v>18</v>
      </c>
      <c r="C794" s="215">
        <v>4</v>
      </c>
      <c r="D794" s="215">
        <v>12</v>
      </c>
      <c r="E794" s="216" t="s">
        <v>245</v>
      </c>
      <c r="F794" s="214" t="s">
        <v>1052</v>
      </c>
      <c r="G794" s="217">
        <v>1950</v>
      </c>
    </row>
    <row r="795" spans="1:7" s="2" customFormat="1">
      <c r="A795" s="213" t="s">
        <v>575</v>
      </c>
      <c r="B795" s="214">
        <v>18</v>
      </c>
      <c r="C795" s="215">
        <v>4</v>
      </c>
      <c r="D795" s="215">
        <v>12</v>
      </c>
      <c r="E795" s="216" t="s">
        <v>579</v>
      </c>
      <c r="F795" s="214" t="s">
        <v>1052</v>
      </c>
      <c r="G795" s="217">
        <v>400</v>
      </c>
    </row>
    <row r="796" spans="1:7" s="9" customFormat="1">
      <c r="A796" s="213" t="s">
        <v>321</v>
      </c>
      <c r="B796" s="214">
        <v>18</v>
      </c>
      <c r="C796" s="215">
        <v>4</v>
      </c>
      <c r="D796" s="215">
        <v>12</v>
      </c>
      <c r="E796" s="216" t="s">
        <v>580</v>
      </c>
      <c r="F796" s="214" t="s">
        <v>1052</v>
      </c>
      <c r="G796" s="217">
        <v>400</v>
      </c>
    </row>
    <row r="797" spans="1:7" s="2" customFormat="1">
      <c r="A797" s="213" t="s">
        <v>523</v>
      </c>
      <c r="B797" s="214">
        <v>18</v>
      </c>
      <c r="C797" s="215">
        <v>4</v>
      </c>
      <c r="D797" s="215">
        <v>12</v>
      </c>
      <c r="E797" s="216" t="s">
        <v>580</v>
      </c>
      <c r="F797" s="214" t="s">
        <v>20</v>
      </c>
      <c r="G797" s="217">
        <v>400</v>
      </c>
    </row>
    <row r="798" spans="1:7" s="2" customFormat="1">
      <c r="A798" s="213" t="s">
        <v>36</v>
      </c>
      <c r="B798" s="214">
        <v>18</v>
      </c>
      <c r="C798" s="215">
        <v>4</v>
      </c>
      <c r="D798" s="215">
        <v>12</v>
      </c>
      <c r="E798" s="216" t="s">
        <v>580</v>
      </c>
      <c r="F798" s="214" t="s">
        <v>19</v>
      </c>
      <c r="G798" s="217">
        <v>400</v>
      </c>
    </row>
    <row r="799" spans="1:7" s="2" customFormat="1" ht="30">
      <c r="A799" s="213" t="s">
        <v>246</v>
      </c>
      <c r="B799" s="214">
        <v>18</v>
      </c>
      <c r="C799" s="215">
        <v>4</v>
      </c>
      <c r="D799" s="215">
        <v>12</v>
      </c>
      <c r="E799" s="216" t="s">
        <v>247</v>
      </c>
      <c r="F799" s="214" t="s">
        <v>1052</v>
      </c>
      <c r="G799" s="217">
        <v>1550</v>
      </c>
    </row>
    <row r="800" spans="1:7" s="2" customFormat="1">
      <c r="A800" s="213" t="s">
        <v>618</v>
      </c>
      <c r="B800" s="214">
        <v>18</v>
      </c>
      <c r="C800" s="215">
        <v>4</v>
      </c>
      <c r="D800" s="215">
        <v>12</v>
      </c>
      <c r="E800" s="216" t="s">
        <v>322</v>
      </c>
      <c r="F800" s="214" t="s">
        <v>1052</v>
      </c>
      <c r="G800" s="217">
        <v>1100</v>
      </c>
    </row>
    <row r="801" spans="1:7" s="9" customFormat="1" ht="41.45" customHeight="1">
      <c r="A801" s="213" t="s">
        <v>523</v>
      </c>
      <c r="B801" s="214">
        <v>18</v>
      </c>
      <c r="C801" s="215">
        <v>4</v>
      </c>
      <c r="D801" s="215">
        <v>12</v>
      </c>
      <c r="E801" s="216" t="s">
        <v>322</v>
      </c>
      <c r="F801" s="214" t="s">
        <v>20</v>
      </c>
      <c r="G801" s="217">
        <v>1100</v>
      </c>
    </row>
    <row r="802" spans="1:7" s="9" customFormat="1">
      <c r="A802" s="213" t="s">
        <v>36</v>
      </c>
      <c r="B802" s="214">
        <v>18</v>
      </c>
      <c r="C802" s="215">
        <v>4</v>
      </c>
      <c r="D802" s="215">
        <v>12</v>
      </c>
      <c r="E802" s="216" t="s">
        <v>322</v>
      </c>
      <c r="F802" s="214" t="s">
        <v>19</v>
      </c>
      <c r="G802" s="217">
        <v>1100</v>
      </c>
    </row>
    <row r="803" spans="1:7" s="2" customFormat="1" ht="30">
      <c r="A803" s="213" t="s">
        <v>619</v>
      </c>
      <c r="B803" s="214">
        <v>18</v>
      </c>
      <c r="C803" s="215">
        <v>4</v>
      </c>
      <c r="D803" s="215">
        <v>12</v>
      </c>
      <c r="E803" s="216" t="s">
        <v>620</v>
      </c>
      <c r="F803" s="214" t="s">
        <v>1052</v>
      </c>
      <c r="G803" s="217">
        <v>450</v>
      </c>
    </row>
    <row r="804" spans="1:7" s="2" customFormat="1">
      <c r="A804" s="213" t="s">
        <v>523</v>
      </c>
      <c r="B804" s="214">
        <v>18</v>
      </c>
      <c r="C804" s="215">
        <v>4</v>
      </c>
      <c r="D804" s="215">
        <v>12</v>
      </c>
      <c r="E804" s="216" t="s">
        <v>620</v>
      </c>
      <c r="F804" s="214" t="s">
        <v>20</v>
      </c>
      <c r="G804" s="217">
        <v>450</v>
      </c>
    </row>
    <row r="805" spans="1:7" s="18" customFormat="1" ht="15.75" customHeight="1">
      <c r="A805" s="213" t="s">
        <v>36</v>
      </c>
      <c r="B805" s="214">
        <v>18</v>
      </c>
      <c r="C805" s="215">
        <v>4</v>
      </c>
      <c r="D805" s="215">
        <v>12</v>
      </c>
      <c r="E805" s="216" t="s">
        <v>620</v>
      </c>
      <c r="F805" s="214" t="s">
        <v>19</v>
      </c>
      <c r="G805" s="217">
        <v>450</v>
      </c>
    </row>
    <row r="806" spans="1:7" s="18" customFormat="1" ht="14.25" customHeight="1">
      <c r="A806" s="213" t="s">
        <v>49</v>
      </c>
      <c r="B806" s="214">
        <v>18</v>
      </c>
      <c r="C806" s="215">
        <v>4</v>
      </c>
      <c r="D806" s="215">
        <v>12</v>
      </c>
      <c r="E806" s="216" t="s">
        <v>215</v>
      </c>
      <c r="F806" s="214" t="s">
        <v>1052</v>
      </c>
      <c r="G806" s="217">
        <v>3005.9</v>
      </c>
    </row>
    <row r="807" spans="1:7" s="18" customFormat="1" ht="24.75" customHeight="1">
      <c r="A807" s="213" t="s">
        <v>323</v>
      </c>
      <c r="B807" s="214">
        <v>18</v>
      </c>
      <c r="C807" s="215">
        <v>4</v>
      </c>
      <c r="D807" s="215">
        <v>12</v>
      </c>
      <c r="E807" s="216" t="s">
        <v>324</v>
      </c>
      <c r="F807" s="214" t="s">
        <v>1052</v>
      </c>
      <c r="G807" s="217">
        <v>3005.9</v>
      </c>
    </row>
    <row r="808" spans="1:7" s="19" customFormat="1">
      <c r="A808" s="213" t="s">
        <v>502</v>
      </c>
      <c r="B808" s="214">
        <v>18</v>
      </c>
      <c r="C808" s="215">
        <v>4</v>
      </c>
      <c r="D808" s="215">
        <v>12</v>
      </c>
      <c r="E808" s="216" t="s">
        <v>325</v>
      </c>
      <c r="F808" s="214" t="s">
        <v>1052</v>
      </c>
      <c r="G808" s="217">
        <v>2505.9</v>
      </c>
    </row>
    <row r="809" spans="1:7" s="18" customFormat="1" ht="45">
      <c r="A809" s="213" t="s">
        <v>34</v>
      </c>
      <c r="B809" s="214">
        <v>18</v>
      </c>
      <c r="C809" s="215">
        <v>4</v>
      </c>
      <c r="D809" s="215">
        <v>12</v>
      </c>
      <c r="E809" s="216" t="s">
        <v>325</v>
      </c>
      <c r="F809" s="214" t="s">
        <v>33</v>
      </c>
      <c r="G809" s="217">
        <v>2505.9</v>
      </c>
    </row>
    <row r="810" spans="1:7" s="18" customFormat="1">
      <c r="A810" s="213" t="s">
        <v>32</v>
      </c>
      <c r="B810" s="214">
        <v>18</v>
      </c>
      <c r="C810" s="215">
        <v>4</v>
      </c>
      <c r="D810" s="215">
        <v>12</v>
      </c>
      <c r="E810" s="216" t="s">
        <v>325</v>
      </c>
      <c r="F810" s="214" t="s">
        <v>31</v>
      </c>
      <c r="G810" s="217">
        <v>2505.9</v>
      </c>
    </row>
    <row r="811" spans="1:7" s="18" customFormat="1">
      <c r="A811" s="213" t="s">
        <v>39</v>
      </c>
      <c r="B811" s="214">
        <v>18</v>
      </c>
      <c r="C811" s="215">
        <v>4</v>
      </c>
      <c r="D811" s="215">
        <v>12</v>
      </c>
      <c r="E811" s="216" t="s">
        <v>326</v>
      </c>
      <c r="F811" s="214" t="s">
        <v>1052</v>
      </c>
      <c r="G811" s="217">
        <v>500</v>
      </c>
    </row>
    <row r="812" spans="1:7" s="19" customFormat="1">
      <c r="A812" s="213" t="s">
        <v>523</v>
      </c>
      <c r="B812" s="214">
        <v>18</v>
      </c>
      <c r="C812" s="215">
        <v>4</v>
      </c>
      <c r="D812" s="215">
        <v>12</v>
      </c>
      <c r="E812" s="216" t="s">
        <v>326</v>
      </c>
      <c r="F812" s="214" t="s">
        <v>20</v>
      </c>
      <c r="G812" s="217">
        <v>496</v>
      </c>
    </row>
    <row r="813" spans="1:7" s="18" customFormat="1">
      <c r="A813" s="213" t="s">
        <v>36</v>
      </c>
      <c r="B813" s="214">
        <v>18</v>
      </c>
      <c r="C813" s="215">
        <v>4</v>
      </c>
      <c r="D813" s="215">
        <v>12</v>
      </c>
      <c r="E813" s="216" t="s">
        <v>326</v>
      </c>
      <c r="F813" s="214" t="s">
        <v>19</v>
      </c>
      <c r="G813" s="217">
        <v>496</v>
      </c>
    </row>
    <row r="814" spans="1:7" s="18" customFormat="1">
      <c r="A814" s="213" t="s">
        <v>30</v>
      </c>
      <c r="B814" s="214">
        <v>18</v>
      </c>
      <c r="C814" s="215">
        <v>4</v>
      </c>
      <c r="D814" s="215">
        <v>12</v>
      </c>
      <c r="E814" s="216" t="s">
        <v>326</v>
      </c>
      <c r="F814" s="214" t="s">
        <v>4</v>
      </c>
      <c r="G814" s="217">
        <v>4</v>
      </c>
    </row>
    <row r="815" spans="1:7" s="19" customFormat="1">
      <c r="A815" s="213" t="s">
        <v>29</v>
      </c>
      <c r="B815" s="214">
        <v>18</v>
      </c>
      <c r="C815" s="215">
        <v>4</v>
      </c>
      <c r="D815" s="215">
        <v>12</v>
      </c>
      <c r="E815" s="216" t="s">
        <v>326</v>
      </c>
      <c r="F815" s="214" t="s">
        <v>28</v>
      </c>
      <c r="G815" s="217">
        <v>4</v>
      </c>
    </row>
    <row r="816" spans="1:7" s="18" customFormat="1">
      <c r="A816" s="213" t="s">
        <v>86</v>
      </c>
      <c r="B816" s="214">
        <v>18</v>
      </c>
      <c r="C816" s="215">
        <v>4</v>
      </c>
      <c r="D816" s="215">
        <v>12</v>
      </c>
      <c r="E816" s="216" t="s">
        <v>257</v>
      </c>
      <c r="F816" s="214" t="s">
        <v>1052</v>
      </c>
      <c r="G816" s="217">
        <v>50</v>
      </c>
    </row>
    <row r="817" spans="1:7" s="18" customFormat="1">
      <c r="A817" s="213" t="s">
        <v>975</v>
      </c>
      <c r="B817" s="214">
        <v>18</v>
      </c>
      <c r="C817" s="215">
        <v>4</v>
      </c>
      <c r="D817" s="215">
        <v>12</v>
      </c>
      <c r="E817" s="216" t="s">
        <v>976</v>
      </c>
      <c r="F817" s="214" t="s">
        <v>1052</v>
      </c>
      <c r="G817" s="217">
        <v>50</v>
      </c>
    </row>
    <row r="818" spans="1:7" s="2" customFormat="1">
      <c r="A818" s="213" t="s">
        <v>30</v>
      </c>
      <c r="B818" s="214">
        <v>18</v>
      </c>
      <c r="C818" s="215">
        <v>4</v>
      </c>
      <c r="D818" s="215">
        <v>12</v>
      </c>
      <c r="E818" s="216" t="s">
        <v>976</v>
      </c>
      <c r="F818" s="214" t="s">
        <v>4</v>
      </c>
      <c r="G818" s="217">
        <v>50</v>
      </c>
    </row>
    <row r="819" spans="1:7" s="2" customFormat="1">
      <c r="A819" s="213" t="s">
        <v>29</v>
      </c>
      <c r="B819" s="214">
        <v>18</v>
      </c>
      <c r="C819" s="215">
        <v>4</v>
      </c>
      <c r="D819" s="215">
        <v>12</v>
      </c>
      <c r="E819" s="216" t="s">
        <v>976</v>
      </c>
      <c r="F819" s="214" t="s">
        <v>28</v>
      </c>
      <c r="G819" s="217">
        <v>50</v>
      </c>
    </row>
    <row r="820" spans="1:7" s="2" customFormat="1">
      <c r="A820" s="213" t="s">
        <v>114</v>
      </c>
      <c r="B820" s="214">
        <v>18</v>
      </c>
      <c r="C820" s="215">
        <v>5</v>
      </c>
      <c r="D820" s="215">
        <v>0</v>
      </c>
      <c r="E820" s="216" t="s">
        <v>1068</v>
      </c>
      <c r="F820" s="214" t="s">
        <v>1052</v>
      </c>
      <c r="G820" s="217">
        <v>428131.3</v>
      </c>
    </row>
    <row r="821" spans="1:7" s="9" customFormat="1">
      <c r="A821" s="213" t="s">
        <v>115</v>
      </c>
      <c r="B821" s="214">
        <v>18</v>
      </c>
      <c r="C821" s="215">
        <v>5</v>
      </c>
      <c r="D821" s="215">
        <v>1</v>
      </c>
      <c r="E821" s="216" t="s">
        <v>1068</v>
      </c>
      <c r="F821" s="214" t="s">
        <v>1052</v>
      </c>
      <c r="G821" s="217">
        <v>20498.3</v>
      </c>
    </row>
    <row r="822" spans="1:7" s="2" customFormat="1">
      <c r="A822" s="213" t="s">
        <v>894</v>
      </c>
      <c r="B822" s="214">
        <v>18</v>
      </c>
      <c r="C822" s="215">
        <v>5</v>
      </c>
      <c r="D822" s="215">
        <v>1</v>
      </c>
      <c r="E822" s="216" t="s">
        <v>468</v>
      </c>
      <c r="F822" s="214" t="s">
        <v>1052</v>
      </c>
      <c r="G822" s="217">
        <v>13208.3</v>
      </c>
    </row>
    <row r="823" spans="1:7" s="2" customFormat="1" ht="30">
      <c r="A823" s="213" t="s">
        <v>631</v>
      </c>
      <c r="B823" s="214">
        <v>18</v>
      </c>
      <c r="C823" s="215">
        <v>5</v>
      </c>
      <c r="D823" s="215">
        <v>1</v>
      </c>
      <c r="E823" s="216" t="s">
        <v>629</v>
      </c>
      <c r="F823" s="214" t="s">
        <v>1052</v>
      </c>
      <c r="G823" s="217">
        <v>13208.3</v>
      </c>
    </row>
    <row r="824" spans="1:7" s="2" customFormat="1" ht="30">
      <c r="A824" s="213" t="s">
        <v>632</v>
      </c>
      <c r="B824" s="214">
        <v>18</v>
      </c>
      <c r="C824" s="215">
        <v>5</v>
      </c>
      <c r="D824" s="215">
        <v>1</v>
      </c>
      <c r="E824" s="216" t="s">
        <v>895</v>
      </c>
      <c r="F824" s="214" t="s">
        <v>1052</v>
      </c>
      <c r="G824" s="217">
        <v>2500</v>
      </c>
    </row>
    <row r="825" spans="1:7" s="9" customFormat="1">
      <c r="A825" s="213" t="s">
        <v>648</v>
      </c>
      <c r="B825" s="214">
        <v>18</v>
      </c>
      <c r="C825" s="215">
        <v>5</v>
      </c>
      <c r="D825" s="215">
        <v>1</v>
      </c>
      <c r="E825" s="216" t="s">
        <v>630</v>
      </c>
      <c r="F825" s="214" t="s">
        <v>1052</v>
      </c>
      <c r="G825" s="217">
        <v>2500</v>
      </c>
    </row>
    <row r="826" spans="1:7" s="2" customFormat="1">
      <c r="A826" s="213" t="s">
        <v>523</v>
      </c>
      <c r="B826" s="214">
        <v>18</v>
      </c>
      <c r="C826" s="215">
        <v>5</v>
      </c>
      <c r="D826" s="215">
        <v>1</v>
      </c>
      <c r="E826" s="216" t="s">
        <v>630</v>
      </c>
      <c r="F826" s="214" t="s">
        <v>20</v>
      </c>
      <c r="G826" s="217">
        <v>2500</v>
      </c>
    </row>
    <row r="827" spans="1:7" s="9" customFormat="1">
      <c r="A827" s="213" t="s">
        <v>36</v>
      </c>
      <c r="B827" s="214">
        <v>18</v>
      </c>
      <c r="C827" s="215">
        <v>5</v>
      </c>
      <c r="D827" s="215">
        <v>1</v>
      </c>
      <c r="E827" s="216" t="s">
        <v>630</v>
      </c>
      <c r="F827" s="214" t="s">
        <v>19</v>
      </c>
      <c r="G827" s="217">
        <v>2500</v>
      </c>
    </row>
    <row r="828" spans="1:7" s="2" customFormat="1">
      <c r="A828" s="213" t="s">
        <v>1021</v>
      </c>
      <c r="B828" s="214">
        <v>18</v>
      </c>
      <c r="C828" s="215">
        <v>5</v>
      </c>
      <c r="D828" s="215">
        <v>1</v>
      </c>
      <c r="E828" s="216" t="s">
        <v>1019</v>
      </c>
      <c r="F828" s="214" t="s">
        <v>1052</v>
      </c>
      <c r="G828" s="217">
        <v>10708.3</v>
      </c>
    </row>
    <row r="829" spans="1:7" s="9" customFormat="1" ht="30">
      <c r="A829" s="213" t="s">
        <v>1022</v>
      </c>
      <c r="B829" s="214">
        <v>18</v>
      </c>
      <c r="C829" s="215">
        <v>5</v>
      </c>
      <c r="D829" s="215">
        <v>1</v>
      </c>
      <c r="E829" s="216" t="s">
        <v>1020</v>
      </c>
      <c r="F829" s="214" t="s">
        <v>1052</v>
      </c>
      <c r="G829" s="217">
        <v>10708.3</v>
      </c>
    </row>
    <row r="830" spans="1:7" s="9" customFormat="1">
      <c r="A830" s="213" t="s">
        <v>85</v>
      </c>
      <c r="B830" s="214">
        <v>18</v>
      </c>
      <c r="C830" s="215">
        <v>5</v>
      </c>
      <c r="D830" s="215">
        <v>1</v>
      </c>
      <c r="E830" s="216" t="s">
        <v>1020</v>
      </c>
      <c r="F830" s="214" t="s">
        <v>84</v>
      </c>
      <c r="G830" s="217">
        <v>10708.3</v>
      </c>
    </row>
    <row r="831" spans="1:7" s="2" customFormat="1">
      <c r="A831" s="213" t="s">
        <v>83</v>
      </c>
      <c r="B831" s="214">
        <v>18</v>
      </c>
      <c r="C831" s="215">
        <v>5</v>
      </c>
      <c r="D831" s="215">
        <v>1</v>
      </c>
      <c r="E831" s="216" t="s">
        <v>1020</v>
      </c>
      <c r="F831" s="214" t="s">
        <v>82</v>
      </c>
      <c r="G831" s="217">
        <v>10708.3</v>
      </c>
    </row>
    <row r="832" spans="1:7" s="2" customFormat="1" ht="30">
      <c r="A832" s="213" t="s">
        <v>116</v>
      </c>
      <c r="B832" s="214">
        <v>18</v>
      </c>
      <c r="C832" s="215">
        <v>5</v>
      </c>
      <c r="D832" s="215">
        <v>1</v>
      </c>
      <c r="E832" s="216" t="s">
        <v>327</v>
      </c>
      <c r="F832" s="214" t="s">
        <v>1052</v>
      </c>
      <c r="G832" s="217">
        <v>7290</v>
      </c>
    </row>
    <row r="833" spans="1:7" s="2" customFormat="1">
      <c r="A833" s="213" t="s">
        <v>117</v>
      </c>
      <c r="B833" s="214">
        <v>18</v>
      </c>
      <c r="C833" s="215">
        <v>5</v>
      </c>
      <c r="D833" s="215">
        <v>1</v>
      </c>
      <c r="E833" s="216" t="s">
        <v>328</v>
      </c>
      <c r="F833" s="214" t="s">
        <v>1052</v>
      </c>
      <c r="G833" s="217">
        <v>7290</v>
      </c>
    </row>
    <row r="834" spans="1:7" s="2" customFormat="1" ht="60">
      <c r="A834" s="213" t="s">
        <v>552</v>
      </c>
      <c r="B834" s="214">
        <v>18</v>
      </c>
      <c r="C834" s="215">
        <v>5</v>
      </c>
      <c r="D834" s="215">
        <v>1</v>
      </c>
      <c r="E834" s="216" t="s">
        <v>329</v>
      </c>
      <c r="F834" s="214" t="s">
        <v>1052</v>
      </c>
      <c r="G834" s="217">
        <v>6300</v>
      </c>
    </row>
    <row r="835" spans="1:7" s="2" customFormat="1">
      <c r="A835" s="213" t="s">
        <v>186</v>
      </c>
      <c r="B835" s="214">
        <v>18</v>
      </c>
      <c r="C835" s="215">
        <v>5</v>
      </c>
      <c r="D835" s="215">
        <v>1</v>
      </c>
      <c r="E835" s="216" t="s">
        <v>330</v>
      </c>
      <c r="F835" s="214" t="s">
        <v>1052</v>
      </c>
      <c r="G835" s="217">
        <v>6300</v>
      </c>
    </row>
    <row r="836" spans="1:7" s="9" customFormat="1">
      <c r="A836" s="213" t="s">
        <v>523</v>
      </c>
      <c r="B836" s="214">
        <v>18</v>
      </c>
      <c r="C836" s="215">
        <v>5</v>
      </c>
      <c r="D836" s="215">
        <v>1</v>
      </c>
      <c r="E836" s="216" t="s">
        <v>330</v>
      </c>
      <c r="F836" s="214" t="s">
        <v>20</v>
      </c>
      <c r="G836" s="217">
        <v>6300</v>
      </c>
    </row>
    <row r="837" spans="1:7" s="2" customFormat="1">
      <c r="A837" s="213" t="s">
        <v>36</v>
      </c>
      <c r="B837" s="214">
        <v>18</v>
      </c>
      <c r="C837" s="215">
        <v>5</v>
      </c>
      <c r="D837" s="215">
        <v>1</v>
      </c>
      <c r="E837" s="216" t="s">
        <v>330</v>
      </c>
      <c r="F837" s="214" t="s">
        <v>19</v>
      </c>
      <c r="G837" s="217">
        <v>6300</v>
      </c>
    </row>
    <row r="838" spans="1:7" s="2" customFormat="1">
      <c r="A838" s="213" t="s">
        <v>553</v>
      </c>
      <c r="B838" s="214">
        <v>18</v>
      </c>
      <c r="C838" s="215">
        <v>5</v>
      </c>
      <c r="D838" s="215">
        <v>1</v>
      </c>
      <c r="E838" s="216" t="s">
        <v>554</v>
      </c>
      <c r="F838" s="214" t="s">
        <v>1052</v>
      </c>
      <c r="G838" s="217">
        <v>990</v>
      </c>
    </row>
    <row r="839" spans="1:7" s="2" customFormat="1">
      <c r="A839" s="213" t="s">
        <v>331</v>
      </c>
      <c r="B839" s="214">
        <v>18</v>
      </c>
      <c r="C839" s="215">
        <v>5</v>
      </c>
      <c r="D839" s="215">
        <v>1</v>
      </c>
      <c r="E839" s="216" t="s">
        <v>555</v>
      </c>
      <c r="F839" s="214" t="s">
        <v>1052</v>
      </c>
      <c r="G839" s="217">
        <v>490</v>
      </c>
    </row>
    <row r="840" spans="1:7" s="2" customFormat="1" ht="27" customHeight="1">
      <c r="A840" s="213" t="s">
        <v>523</v>
      </c>
      <c r="B840" s="214">
        <v>18</v>
      </c>
      <c r="C840" s="215">
        <v>5</v>
      </c>
      <c r="D840" s="215">
        <v>1</v>
      </c>
      <c r="E840" s="216" t="s">
        <v>555</v>
      </c>
      <c r="F840" s="214" t="s">
        <v>20</v>
      </c>
      <c r="G840" s="217">
        <v>490</v>
      </c>
    </row>
    <row r="841" spans="1:7" s="9" customFormat="1">
      <c r="A841" s="213" t="s">
        <v>36</v>
      </c>
      <c r="B841" s="214">
        <v>18</v>
      </c>
      <c r="C841" s="215">
        <v>5</v>
      </c>
      <c r="D841" s="215">
        <v>1</v>
      </c>
      <c r="E841" s="216" t="s">
        <v>555</v>
      </c>
      <c r="F841" s="214" t="s">
        <v>19</v>
      </c>
      <c r="G841" s="217">
        <v>490</v>
      </c>
    </row>
    <row r="842" spans="1:7" s="2" customFormat="1">
      <c r="A842" s="213" t="s">
        <v>589</v>
      </c>
      <c r="B842" s="214">
        <v>18</v>
      </c>
      <c r="C842" s="215">
        <v>5</v>
      </c>
      <c r="D842" s="215">
        <v>1</v>
      </c>
      <c r="E842" s="216" t="s">
        <v>611</v>
      </c>
      <c r="F842" s="214" t="s">
        <v>1052</v>
      </c>
      <c r="G842" s="217">
        <v>500</v>
      </c>
    </row>
    <row r="843" spans="1:7" s="2" customFormat="1">
      <c r="A843" s="213" t="s">
        <v>523</v>
      </c>
      <c r="B843" s="214">
        <v>18</v>
      </c>
      <c r="C843" s="215">
        <v>5</v>
      </c>
      <c r="D843" s="215">
        <v>1</v>
      </c>
      <c r="E843" s="216" t="s">
        <v>611</v>
      </c>
      <c r="F843" s="214" t="s">
        <v>20</v>
      </c>
      <c r="G843" s="217">
        <v>500</v>
      </c>
    </row>
    <row r="844" spans="1:7" s="2" customFormat="1">
      <c r="A844" s="213" t="s">
        <v>36</v>
      </c>
      <c r="B844" s="214">
        <v>18</v>
      </c>
      <c r="C844" s="215">
        <v>5</v>
      </c>
      <c r="D844" s="215">
        <v>1</v>
      </c>
      <c r="E844" s="216" t="s">
        <v>611</v>
      </c>
      <c r="F844" s="214" t="s">
        <v>19</v>
      </c>
      <c r="G844" s="217">
        <v>500</v>
      </c>
    </row>
    <row r="845" spans="1:7" s="9" customFormat="1">
      <c r="A845" s="213" t="s">
        <v>118</v>
      </c>
      <c r="B845" s="214">
        <v>18</v>
      </c>
      <c r="C845" s="215">
        <v>5</v>
      </c>
      <c r="D845" s="215">
        <v>2</v>
      </c>
      <c r="E845" s="216" t="s">
        <v>1068</v>
      </c>
      <c r="F845" s="214" t="s">
        <v>1052</v>
      </c>
      <c r="G845" s="217">
        <v>391642</v>
      </c>
    </row>
    <row r="846" spans="1:7" s="2" customFormat="1" ht="13.9" customHeight="1">
      <c r="A846" s="213" t="s">
        <v>116</v>
      </c>
      <c r="B846" s="214">
        <v>18</v>
      </c>
      <c r="C846" s="215">
        <v>5</v>
      </c>
      <c r="D846" s="215">
        <v>2</v>
      </c>
      <c r="E846" s="216" t="s">
        <v>327</v>
      </c>
      <c r="F846" s="214" t="s">
        <v>1052</v>
      </c>
      <c r="G846" s="217">
        <v>374962</v>
      </c>
    </row>
    <row r="847" spans="1:7" s="2" customFormat="1">
      <c r="A847" s="213" t="s">
        <v>119</v>
      </c>
      <c r="B847" s="214">
        <v>18</v>
      </c>
      <c r="C847" s="215">
        <v>5</v>
      </c>
      <c r="D847" s="215">
        <v>2</v>
      </c>
      <c r="E847" s="216" t="s">
        <v>332</v>
      </c>
      <c r="F847" s="214" t="s">
        <v>1052</v>
      </c>
      <c r="G847" s="217">
        <v>374962</v>
      </c>
    </row>
    <row r="848" spans="1:7" s="9" customFormat="1" ht="30">
      <c r="A848" s="213" t="s">
        <v>664</v>
      </c>
      <c r="B848" s="214">
        <v>18</v>
      </c>
      <c r="C848" s="215">
        <v>5</v>
      </c>
      <c r="D848" s="215">
        <v>2</v>
      </c>
      <c r="E848" s="216" t="s">
        <v>621</v>
      </c>
      <c r="F848" s="214" t="s">
        <v>1052</v>
      </c>
      <c r="G848" s="217">
        <v>361106.2</v>
      </c>
    </row>
    <row r="849" spans="1:7" s="2" customFormat="1" ht="30">
      <c r="A849" s="213" t="s">
        <v>977</v>
      </c>
      <c r="B849" s="214">
        <v>18</v>
      </c>
      <c r="C849" s="215">
        <v>5</v>
      </c>
      <c r="D849" s="215">
        <v>2</v>
      </c>
      <c r="E849" s="216" t="s">
        <v>978</v>
      </c>
      <c r="F849" s="214" t="s">
        <v>1052</v>
      </c>
      <c r="G849" s="217">
        <v>210000</v>
      </c>
    </row>
    <row r="850" spans="1:7" s="2" customFormat="1">
      <c r="A850" s="213" t="s">
        <v>85</v>
      </c>
      <c r="B850" s="214">
        <v>18</v>
      </c>
      <c r="C850" s="215">
        <v>5</v>
      </c>
      <c r="D850" s="215">
        <v>2</v>
      </c>
      <c r="E850" s="216" t="s">
        <v>978</v>
      </c>
      <c r="F850" s="214" t="s">
        <v>84</v>
      </c>
      <c r="G850" s="217">
        <v>210000</v>
      </c>
    </row>
    <row r="851" spans="1:7" s="2" customFormat="1">
      <c r="A851" s="213" t="s">
        <v>83</v>
      </c>
      <c r="B851" s="214">
        <v>18</v>
      </c>
      <c r="C851" s="215">
        <v>5</v>
      </c>
      <c r="D851" s="215">
        <v>2</v>
      </c>
      <c r="E851" s="216" t="s">
        <v>978</v>
      </c>
      <c r="F851" s="214" t="s">
        <v>82</v>
      </c>
      <c r="G851" s="217">
        <v>210000</v>
      </c>
    </row>
    <row r="852" spans="1:7" s="2" customFormat="1" ht="18.75" customHeight="1">
      <c r="A852" s="213" t="s">
        <v>677</v>
      </c>
      <c r="B852" s="214">
        <v>18</v>
      </c>
      <c r="C852" s="215">
        <v>5</v>
      </c>
      <c r="D852" s="215">
        <v>2</v>
      </c>
      <c r="E852" s="216" t="s">
        <v>675</v>
      </c>
      <c r="F852" s="214" t="s">
        <v>1052</v>
      </c>
      <c r="G852" s="217">
        <v>35000</v>
      </c>
    </row>
    <row r="853" spans="1:7" s="2" customFormat="1">
      <c r="A853" s="213" t="s">
        <v>85</v>
      </c>
      <c r="B853" s="214">
        <v>18</v>
      </c>
      <c r="C853" s="215">
        <v>5</v>
      </c>
      <c r="D853" s="215">
        <v>2</v>
      </c>
      <c r="E853" s="216" t="s">
        <v>675</v>
      </c>
      <c r="F853" s="214" t="s">
        <v>84</v>
      </c>
      <c r="G853" s="217">
        <v>35000</v>
      </c>
    </row>
    <row r="854" spans="1:7" s="2" customFormat="1">
      <c r="A854" s="213" t="s">
        <v>83</v>
      </c>
      <c r="B854" s="214">
        <v>18</v>
      </c>
      <c r="C854" s="215">
        <v>5</v>
      </c>
      <c r="D854" s="215">
        <v>2</v>
      </c>
      <c r="E854" s="216" t="s">
        <v>675</v>
      </c>
      <c r="F854" s="214" t="s">
        <v>82</v>
      </c>
      <c r="G854" s="217">
        <v>35000</v>
      </c>
    </row>
    <row r="855" spans="1:7" s="9" customFormat="1" ht="30">
      <c r="A855" s="213" t="s">
        <v>335</v>
      </c>
      <c r="B855" s="214">
        <v>18</v>
      </c>
      <c r="C855" s="215">
        <v>5</v>
      </c>
      <c r="D855" s="215">
        <v>2</v>
      </c>
      <c r="E855" s="216" t="s">
        <v>914</v>
      </c>
      <c r="F855" s="214" t="s">
        <v>1052</v>
      </c>
      <c r="G855" s="217">
        <v>1464.2</v>
      </c>
    </row>
    <row r="856" spans="1:7" s="9" customFormat="1">
      <c r="A856" s="213" t="s">
        <v>85</v>
      </c>
      <c r="B856" s="214">
        <v>18</v>
      </c>
      <c r="C856" s="215">
        <v>5</v>
      </c>
      <c r="D856" s="215">
        <v>2</v>
      </c>
      <c r="E856" s="216" t="s">
        <v>914</v>
      </c>
      <c r="F856" s="214" t="s">
        <v>84</v>
      </c>
      <c r="G856" s="217">
        <v>1464.2</v>
      </c>
    </row>
    <row r="857" spans="1:7" s="2" customFormat="1">
      <c r="A857" s="213" t="s">
        <v>83</v>
      </c>
      <c r="B857" s="214">
        <v>18</v>
      </c>
      <c r="C857" s="215">
        <v>5</v>
      </c>
      <c r="D857" s="215">
        <v>2</v>
      </c>
      <c r="E857" s="216" t="s">
        <v>914</v>
      </c>
      <c r="F857" s="214" t="s">
        <v>82</v>
      </c>
      <c r="G857" s="217">
        <v>1464.2</v>
      </c>
    </row>
    <row r="858" spans="1:7" s="2" customFormat="1">
      <c r="A858" s="213" t="s">
        <v>622</v>
      </c>
      <c r="B858" s="214">
        <v>18</v>
      </c>
      <c r="C858" s="215">
        <v>5</v>
      </c>
      <c r="D858" s="215">
        <v>2</v>
      </c>
      <c r="E858" s="216" t="s">
        <v>623</v>
      </c>
      <c r="F858" s="214" t="s">
        <v>1052</v>
      </c>
      <c r="G858" s="217">
        <v>3970</v>
      </c>
    </row>
    <row r="859" spans="1:7" s="2" customFormat="1">
      <c r="A859" s="213" t="s">
        <v>523</v>
      </c>
      <c r="B859" s="214">
        <v>18</v>
      </c>
      <c r="C859" s="215">
        <v>5</v>
      </c>
      <c r="D859" s="215">
        <v>2</v>
      </c>
      <c r="E859" s="216" t="s">
        <v>623</v>
      </c>
      <c r="F859" s="214" t="s">
        <v>20</v>
      </c>
      <c r="G859" s="217">
        <v>3970</v>
      </c>
    </row>
    <row r="860" spans="1:7" s="2" customFormat="1">
      <c r="A860" s="213" t="s">
        <v>36</v>
      </c>
      <c r="B860" s="214">
        <v>18</v>
      </c>
      <c r="C860" s="215">
        <v>5</v>
      </c>
      <c r="D860" s="215">
        <v>2</v>
      </c>
      <c r="E860" s="216" t="s">
        <v>623</v>
      </c>
      <c r="F860" s="214" t="s">
        <v>19</v>
      </c>
      <c r="G860" s="217">
        <v>3970</v>
      </c>
    </row>
    <row r="861" spans="1:7" s="9" customFormat="1">
      <c r="A861" s="213" t="s">
        <v>625</v>
      </c>
      <c r="B861" s="214">
        <v>18</v>
      </c>
      <c r="C861" s="215">
        <v>5</v>
      </c>
      <c r="D861" s="215">
        <v>2</v>
      </c>
      <c r="E861" s="216" t="s">
        <v>624</v>
      </c>
      <c r="F861" s="214" t="s">
        <v>1052</v>
      </c>
      <c r="G861" s="217">
        <v>572</v>
      </c>
    </row>
    <row r="862" spans="1:7" s="2" customFormat="1">
      <c r="A862" s="213" t="s">
        <v>523</v>
      </c>
      <c r="B862" s="214">
        <v>18</v>
      </c>
      <c r="C862" s="215">
        <v>5</v>
      </c>
      <c r="D862" s="215">
        <v>2</v>
      </c>
      <c r="E862" s="216" t="s">
        <v>624</v>
      </c>
      <c r="F862" s="214" t="s">
        <v>20</v>
      </c>
      <c r="G862" s="217">
        <v>572</v>
      </c>
    </row>
    <row r="863" spans="1:7" s="2" customFormat="1">
      <c r="A863" s="213" t="s">
        <v>36</v>
      </c>
      <c r="B863" s="214">
        <v>18</v>
      </c>
      <c r="C863" s="215">
        <v>5</v>
      </c>
      <c r="D863" s="215">
        <v>2</v>
      </c>
      <c r="E863" s="216" t="s">
        <v>624</v>
      </c>
      <c r="F863" s="214" t="s">
        <v>19</v>
      </c>
      <c r="G863" s="217">
        <v>572</v>
      </c>
    </row>
    <row r="864" spans="1:7" s="9" customFormat="1">
      <c r="A864" s="213" t="s">
        <v>626</v>
      </c>
      <c r="B864" s="214">
        <v>18</v>
      </c>
      <c r="C864" s="215">
        <v>5</v>
      </c>
      <c r="D864" s="215">
        <v>2</v>
      </c>
      <c r="E864" s="216" t="s">
        <v>627</v>
      </c>
      <c r="F864" s="214" t="s">
        <v>1052</v>
      </c>
      <c r="G864" s="217">
        <v>100</v>
      </c>
    </row>
    <row r="865" spans="1:7" s="2" customFormat="1">
      <c r="A865" s="213" t="s">
        <v>523</v>
      </c>
      <c r="B865" s="214">
        <v>18</v>
      </c>
      <c r="C865" s="215">
        <v>5</v>
      </c>
      <c r="D865" s="215">
        <v>2</v>
      </c>
      <c r="E865" s="216" t="s">
        <v>627</v>
      </c>
      <c r="F865" s="214" t="s">
        <v>20</v>
      </c>
      <c r="G865" s="217">
        <v>100</v>
      </c>
    </row>
    <row r="866" spans="1:7" s="2" customFormat="1">
      <c r="A866" s="213" t="s">
        <v>36</v>
      </c>
      <c r="B866" s="214">
        <v>18</v>
      </c>
      <c r="C866" s="215">
        <v>5</v>
      </c>
      <c r="D866" s="215">
        <v>2</v>
      </c>
      <c r="E866" s="216" t="s">
        <v>627</v>
      </c>
      <c r="F866" s="214" t="s">
        <v>19</v>
      </c>
      <c r="G866" s="217">
        <v>100</v>
      </c>
    </row>
    <row r="867" spans="1:7" s="2" customFormat="1" ht="52.9" customHeight="1">
      <c r="A867" s="213" t="s">
        <v>1041</v>
      </c>
      <c r="B867" s="214">
        <v>18</v>
      </c>
      <c r="C867" s="215">
        <v>5</v>
      </c>
      <c r="D867" s="215">
        <v>2</v>
      </c>
      <c r="E867" s="216" t="s">
        <v>1055</v>
      </c>
      <c r="F867" s="214" t="s">
        <v>1052</v>
      </c>
      <c r="G867" s="217">
        <v>67500</v>
      </c>
    </row>
    <row r="868" spans="1:7" s="9" customFormat="1">
      <c r="A868" s="213" t="s">
        <v>85</v>
      </c>
      <c r="B868" s="214">
        <v>18</v>
      </c>
      <c r="C868" s="215">
        <v>5</v>
      </c>
      <c r="D868" s="215">
        <v>2</v>
      </c>
      <c r="E868" s="216" t="s">
        <v>1055</v>
      </c>
      <c r="F868" s="214" t="s">
        <v>84</v>
      </c>
      <c r="G868" s="217">
        <v>67500</v>
      </c>
    </row>
    <row r="869" spans="1:7" s="2" customFormat="1">
      <c r="A869" s="213" t="s">
        <v>83</v>
      </c>
      <c r="B869" s="214">
        <v>18</v>
      </c>
      <c r="C869" s="215">
        <v>5</v>
      </c>
      <c r="D869" s="215">
        <v>2</v>
      </c>
      <c r="E869" s="216" t="s">
        <v>1055</v>
      </c>
      <c r="F869" s="214" t="s">
        <v>82</v>
      </c>
      <c r="G869" s="217">
        <v>67500</v>
      </c>
    </row>
    <row r="870" spans="1:7" s="2" customFormat="1" ht="30">
      <c r="A870" s="213" t="s">
        <v>1042</v>
      </c>
      <c r="B870" s="214">
        <v>18</v>
      </c>
      <c r="C870" s="215">
        <v>5</v>
      </c>
      <c r="D870" s="215">
        <v>2</v>
      </c>
      <c r="E870" s="216" t="s">
        <v>1056</v>
      </c>
      <c r="F870" s="214" t="s">
        <v>1052</v>
      </c>
      <c r="G870" s="217">
        <v>7500</v>
      </c>
    </row>
    <row r="871" spans="1:7" s="2" customFormat="1">
      <c r="A871" s="213" t="s">
        <v>85</v>
      </c>
      <c r="B871" s="214">
        <v>18</v>
      </c>
      <c r="C871" s="215">
        <v>5</v>
      </c>
      <c r="D871" s="215">
        <v>2</v>
      </c>
      <c r="E871" s="216" t="s">
        <v>1056</v>
      </c>
      <c r="F871" s="214" t="s">
        <v>84</v>
      </c>
      <c r="G871" s="217">
        <v>7500</v>
      </c>
    </row>
    <row r="872" spans="1:7" s="2" customFormat="1">
      <c r="A872" s="213" t="s">
        <v>83</v>
      </c>
      <c r="B872" s="214">
        <v>18</v>
      </c>
      <c r="C872" s="215">
        <v>5</v>
      </c>
      <c r="D872" s="215">
        <v>2</v>
      </c>
      <c r="E872" s="216" t="s">
        <v>1056</v>
      </c>
      <c r="F872" s="214" t="s">
        <v>82</v>
      </c>
      <c r="G872" s="217">
        <v>7500</v>
      </c>
    </row>
    <row r="873" spans="1:7" s="2" customFormat="1">
      <c r="A873" s="213" t="s">
        <v>337</v>
      </c>
      <c r="B873" s="214">
        <v>18</v>
      </c>
      <c r="C873" s="215">
        <v>5</v>
      </c>
      <c r="D873" s="215">
        <v>2</v>
      </c>
      <c r="E873" s="216" t="s">
        <v>912</v>
      </c>
      <c r="F873" s="214" t="s">
        <v>1052</v>
      </c>
      <c r="G873" s="217">
        <v>35000</v>
      </c>
    </row>
    <row r="874" spans="1:7" s="9" customFormat="1">
      <c r="A874" s="213" t="s">
        <v>85</v>
      </c>
      <c r="B874" s="214">
        <v>18</v>
      </c>
      <c r="C874" s="215">
        <v>5</v>
      </c>
      <c r="D874" s="215">
        <v>2</v>
      </c>
      <c r="E874" s="216" t="s">
        <v>912</v>
      </c>
      <c r="F874" s="214" t="s">
        <v>84</v>
      </c>
      <c r="G874" s="217">
        <v>35000</v>
      </c>
    </row>
    <row r="875" spans="1:7" s="2" customFormat="1">
      <c r="A875" s="213" t="s">
        <v>83</v>
      </c>
      <c r="B875" s="214">
        <v>18</v>
      </c>
      <c r="C875" s="215">
        <v>5</v>
      </c>
      <c r="D875" s="215">
        <v>2</v>
      </c>
      <c r="E875" s="216" t="s">
        <v>912</v>
      </c>
      <c r="F875" s="214" t="s">
        <v>82</v>
      </c>
      <c r="G875" s="217">
        <v>35000</v>
      </c>
    </row>
    <row r="876" spans="1:7" s="9" customFormat="1">
      <c r="A876" s="213" t="s">
        <v>333</v>
      </c>
      <c r="B876" s="214">
        <v>18</v>
      </c>
      <c r="C876" s="215">
        <v>5</v>
      </c>
      <c r="D876" s="215">
        <v>2</v>
      </c>
      <c r="E876" s="216" t="s">
        <v>334</v>
      </c>
      <c r="F876" s="214" t="s">
        <v>1052</v>
      </c>
      <c r="G876" s="217">
        <v>13855.8</v>
      </c>
    </row>
    <row r="877" spans="1:7" s="9" customFormat="1" ht="30">
      <c r="A877" s="213" t="s">
        <v>335</v>
      </c>
      <c r="B877" s="214">
        <v>18</v>
      </c>
      <c r="C877" s="215">
        <v>5</v>
      </c>
      <c r="D877" s="215">
        <v>2</v>
      </c>
      <c r="E877" s="216" t="s">
        <v>1057</v>
      </c>
      <c r="F877" s="214" t="s">
        <v>1052</v>
      </c>
      <c r="G877" s="217">
        <v>7535.8</v>
      </c>
    </row>
    <row r="878" spans="1:7" s="9" customFormat="1">
      <c r="A878" s="213" t="s">
        <v>523</v>
      </c>
      <c r="B878" s="214">
        <v>18</v>
      </c>
      <c r="C878" s="215">
        <v>5</v>
      </c>
      <c r="D878" s="215">
        <v>2</v>
      </c>
      <c r="E878" s="216" t="s">
        <v>1057</v>
      </c>
      <c r="F878" s="214" t="s">
        <v>20</v>
      </c>
      <c r="G878" s="217">
        <v>6455.8</v>
      </c>
    </row>
    <row r="879" spans="1:7" s="9" customFormat="1">
      <c r="A879" s="213" t="s">
        <v>36</v>
      </c>
      <c r="B879" s="214">
        <v>18</v>
      </c>
      <c r="C879" s="215">
        <v>5</v>
      </c>
      <c r="D879" s="215">
        <v>2</v>
      </c>
      <c r="E879" s="216" t="s">
        <v>1057</v>
      </c>
      <c r="F879" s="214" t="s">
        <v>19</v>
      </c>
      <c r="G879" s="217">
        <v>6455.8</v>
      </c>
    </row>
    <row r="880" spans="1:7" s="9" customFormat="1">
      <c r="A880" s="213" t="s">
        <v>85</v>
      </c>
      <c r="B880" s="214">
        <v>18</v>
      </c>
      <c r="C880" s="215">
        <v>5</v>
      </c>
      <c r="D880" s="215">
        <v>2</v>
      </c>
      <c r="E880" s="216" t="s">
        <v>1057</v>
      </c>
      <c r="F880" s="214" t="s">
        <v>84</v>
      </c>
      <c r="G880" s="217">
        <v>1080</v>
      </c>
    </row>
    <row r="881" spans="1:7" s="9" customFormat="1">
      <c r="A881" s="213" t="s">
        <v>83</v>
      </c>
      <c r="B881" s="214">
        <v>18</v>
      </c>
      <c r="C881" s="215">
        <v>5</v>
      </c>
      <c r="D881" s="215">
        <v>2</v>
      </c>
      <c r="E881" s="216" t="s">
        <v>1057</v>
      </c>
      <c r="F881" s="214" t="s">
        <v>82</v>
      </c>
      <c r="G881" s="217">
        <v>1080</v>
      </c>
    </row>
    <row r="882" spans="1:7" s="9" customFormat="1">
      <c r="A882" s="213" t="s">
        <v>556</v>
      </c>
      <c r="B882" s="214">
        <v>18</v>
      </c>
      <c r="C882" s="215">
        <v>5</v>
      </c>
      <c r="D882" s="215">
        <v>2</v>
      </c>
      <c r="E882" s="216" t="s">
        <v>336</v>
      </c>
      <c r="F882" s="214" t="s">
        <v>1052</v>
      </c>
      <c r="G882" s="217">
        <v>1500</v>
      </c>
    </row>
    <row r="883" spans="1:7" s="9" customFormat="1">
      <c r="A883" s="213" t="s">
        <v>30</v>
      </c>
      <c r="B883" s="214">
        <v>18</v>
      </c>
      <c r="C883" s="215">
        <v>5</v>
      </c>
      <c r="D883" s="215">
        <v>2</v>
      </c>
      <c r="E883" s="216" t="s">
        <v>336</v>
      </c>
      <c r="F883" s="214" t="s">
        <v>4</v>
      </c>
      <c r="G883" s="217">
        <v>1500</v>
      </c>
    </row>
    <row r="884" spans="1:7" s="9" customFormat="1" ht="30">
      <c r="A884" s="213" t="s">
        <v>542</v>
      </c>
      <c r="B884" s="214">
        <v>18</v>
      </c>
      <c r="C884" s="215">
        <v>5</v>
      </c>
      <c r="D884" s="215">
        <v>2</v>
      </c>
      <c r="E884" s="216" t="s">
        <v>336</v>
      </c>
      <c r="F884" s="214" t="s">
        <v>10</v>
      </c>
      <c r="G884" s="217">
        <v>1500</v>
      </c>
    </row>
    <row r="885" spans="1:7" s="2" customFormat="1">
      <c r="A885" s="213" t="s">
        <v>610</v>
      </c>
      <c r="B885" s="214">
        <v>18</v>
      </c>
      <c r="C885" s="215">
        <v>5</v>
      </c>
      <c r="D885" s="215">
        <v>2</v>
      </c>
      <c r="E885" s="216" t="s">
        <v>609</v>
      </c>
      <c r="F885" s="214" t="s">
        <v>1052</v>
      </c>
      <c r="G885" s="217">
        <v>320</v>
      </c>
    </row>
    <row r="886" spans="1:7" s="2" customFormat="1">
      <c r="A886" s="213" t="s">
        <v>523</v>
      </c>
      <c r="B886" s="214">
        <v>18</v>
      </c>
      <c r="C886" s="215">
        <v>5</v>
      </c>
      <c r="D886" s="215">
        <v>2</v>
      </c>
      <c r="E886" s="216" t="s">
        <v>609</v>
      </c>
      <c r="F886" s="214" t="s">
        <v>20</v>
      </c>
      <c r="G886" s="217">
        <v>320</v>
      </c>
    </row>
    <row r="887" spans="1:7" s="9" customFormat="1" ht="17.25" customHeight="1">
      <c r="A887" s="213" t="s">
        <v>36</v>
      </c>
      <c r="B887" s="214">
        <v>18</v>
      </c>
      <c r="C887" s="215">
        <v>5</v>
      </c>
      <c r="D887" s="215">
        <v>2</v>
      </c>
      <c r="E887" s="216" t="s">
        <v>609</v>
      </c>
      <c r="F887" s="214" t="s">
        <v>19</v>
      </c>
      <c r="G887" s="217">
        <v>320</v>
      </c>
    </row>
    <row r="888" spans="1:7" s="9" customFormat="1" ht="30">
      <c r="A888" s="213" t="s">
        <v>1043</v>
      </c>
      <c r="B888" s="214">
        <v>18</v>
      </c>
      <c r="C888" s="215">
        <v>5</v>
      </c>
      <c r="D888" s="215">
        <v>2</v>
      </c>
      <c r="E888" s="216" t="s">
        <v>1058</v>
      </c>
      <c r="F888" s="214" t="s">
        <v>1052</v>
      </c>
      <c r="G888" s="217">
        <v>4500</v>
      </c>
    </row>
    <row r="889" spans="1:7" s="2" customFormat="1">
      <c r="A889" s="213" t="s">
        <v>85</v>
      </c>
      <c r="B889" s="214">
        <v>18</v>
      </c>
      <c r="C889" s="215">
        <v>5</v>
      </c>
      <c r="D889" s="215">
        <v>2</v>
      </c>
      <c r="E889" s="216" t="s">
        <v>1058</v>
      </c>
      <c r="F889" s="214" t="s">
        <v>84</v>
      </c>
      <c r="G889" s="217">
        <v>4500</v>
      </c>
    </row>
    <row r="890" spans="1:7" s="9" customFormat="1">
      <c r="A890" s="213" t="s">
        <v>83</v>
      </c>
      <c r="B890" s="214">
        <v>18</v>
      </c>
      <c r="C890" s="215">
        <v>5</v>
      </c>
      <c r="D890" s="215">
        <v>2</v>
      </c>
      <c r="E890" s="216" t="s">
        <v>1058</v>
      </c>
      <c r="F890" s="214" t="s">
        <v>82</v>
      </c>
      <c r="G890" s="217">
        <v>4500</v>
      </c>
    </row>
    <row r="891" spans="1:7" s="2" customFormat="1">
      <c r="A891" s="213" t="s">
        <v>176</v>
      </c>
      <c r="B891" s="214">
        <v>18</v>
      </c>
      <c r="C891" s="215">
        <v>5</v>
      </c>
      <c r="D891" s="215">
        <v>2</v>
      </c>
      <c r="E891" s="216" t="s">
        <v>338</v>
      </c>
      <c r="F891" s="214" t="s">
        <v>1052</v>
      </c>
      <c r="G891" s="217">
        <v>16100</v>
      </c>
    </row>
    <row r="892" spans="1:7" s="9" customFormat="1" ht="45">
      <c r="A892" s="213" t="s">
        <v>339</v>
      </c>
      <c r="B892" s="214">
        <v>18</v>
      </c>
      <c r="C892" s="215">
        <v>5</v>
      </c>
      <c r="D892" s="215">
        <v>2</v>
      </c>
      <c r="E892" s="216" t="s">
        <v>340</v>
      </c>
      <c r="F892" s="214" t="s">
        <v>1052</v>
      </c>
      <c r="G892" s="217">
        <v>16100</v>
      </c>
    </row>
    <row r="893" spans="1:7" s="9" customFormat="1">
      <c r="A893" s="213" t="s">
        <v>120</v>
      </c>
      <c r="B893" s="214">
        <v>18</v>
      </c>
      <c r="C893" s="215">
        <v>5</v>
      </c>
      <c r="D893" s="215">
        <v>2</v>
      </c>
      <c r="E893" s="216" t="s">
        <v>341</v>
      </c>
      <c r="F893" s="214" t="s">
        <v>1052</v>
      </c>
      <c r="G893" s="217">
        <v>16100</v>
      </c>
    </row>
    <row r="894" spans="1:7" s="2" customFormat="1">
      <c r="A894" s="213" t="s">
        <v>85</v>
      </c>
      <c r="B894" s="214">
        <v>18</v>
      </c>
      <c r="C894" s="215">
        <v>5</v>
      </c>
      <c r="D894" s="215">
        <v>2</v>
      </c>
      <c r="E894" s="216" t="s">
        <v>341</v>
      </c>
      <c r="F894" s="214" t="s">
        <v>84</v>
      </c>
      <c r="G894" s="217">
        <v>16100</v>
      </c>
    </row>
    <row r="895" spans="1:7" s="2" customFormat="1">
      <c r="A895" s="213" t="s">
        <v>83</v>
      </c>
      <c r="B895" s="214">
        <v>18</v>
      </c>
      <c r="C895" s="215">
        <v>5</v>
      </c>
      <c r="D895" s="215">
        <v>2</v>
      </c>
      <c r="E895" s="216" t="s">
        <v>341</v>
      </c>
      <c r="F895" s="214" t="s">
        <v>82</v>
      </c>
      <c r="G895" s="217">
        <v>16100</v>
      </c>
    </row>
    <row r="896" spans="1:7" s="9" customFormat="1" ht="30">
      <c r="A896" s="213" t="s">
        <v>218</v>
      </c>
      <c r="B896" s="214">
        <v>18</v>
      </c>
      <c r="C896" s="215">
        <v>5</v>
      </c>
      <c r="D896" s="215">
        <v>2</v>
      </c>
      <c r="E896" s="216" t="s">
        <v>219</v>
      </c>
      <c r="F896" s="214" t="s">
        <v>1052</v>
      </c>
      <c r="G896" s="217">
        <v>550</v>
      </c>
    </row>
    <row r="897" spans="1:7" s="2" customFormat="1" ht="30">
      <c r="A897" s="213" t="s">
        <v>342</v>
      </c>
      <c r="B897" s="214">
        <v>18</v>
      </c>
      <c r="C897" s="215">
        <v>5</v>
      </c>
      <c r="D897" s="215">
        <v>2</v>
      </c>
      <c r="E897" s="216" t="s">
        <v>343</v>
      </c>
      <c r="F897" s="214" t="s">
        <v>1052</v>
      </c>
      <c r="G897" s="217">
        <v>550</v>
      </c>
    </row>
    <row r="898" spans="1:7" s="2" customFormat="1" ht="30">
      <c r="A898" s="213" t="s">
        <v>344</v>
      </c>
      <c r="B898" s="214">
        <v>18</v>
      </c>
      <c r="C898" s="215">
        <v>5</v>
      </c>
      <c r="D898" s="215">
        <v>2</v>
      </c>
      <c r="E898" s="216" t="s">
        <v>345</v>
      </c>
      <c r="F898" s="214" t="s">
        <v>1052</v>
      </c>
      <c r="G898" s="217">
        <v>550</v>
      </c>
    </row>
    <row r="899" spans="1:7" s="9" customFormat="1">
      <c r="A899" s="213" t="s">
        <v>523</v>
      </c>
      <c r="B899" s="214">
        <v>18</v>
      </c>
      <c r="C899" s="215">
        <v>5</v>
      </c>
      <c r="D899" s="215">
        <v>2</v>
      </c>
      <c r="E899" s="216" t="s">
        <v>345</v>
      </c>
      <c r="F899" s="214" t="s">
        <v>20</v>
      </c>
      <c r="G899" s="217">
        <v>550</v>
      </c>
    </row>
    <row r="900" spans="1:7" s="2" customFormat="1">
      <c r="A900" s="213" t="s">
        <v>36</v>
      </c>
      <c r="B900" s="214">
        <v>18</v>
      </c>
      <c r="C900" s="215">
        <v>5</v>
      </c>
      <c r="D900" s="215">
        <v>2</v>
      </c>
      <c r="E900" s="216" t="s">
        <v>345</v>
      </c>
      <c r="F900" s="214" t="s">
        <v>19</v>
      </c>
      <c r="G900" s="217">
        <v>550</v>
      </c>
    </row>
    <row r="901" spans="1:7" s="2" customFormat="1">
      <c r="A901" s="213" t="s">
        <v>86</v>
      </c>
      <c r="B901" s="214">
        <v>18</v>
      </c>
      <c r="C901" s="215">
        <v>5</v>
      </c>
      <c r="D901" s="215">
        <v>2</v>
      </c>
      <c r="E901" s="216" t="s">
        <v>257</v>
      </c>
      <c r="F901" s="214" t="s">
        <v>1052</v>
      </c>
      <c r="G901" s="217">
        <v>30</v>
      </c>
    </row>
    <row r="902" spans="1:7" s="9" customFormat="1">
      <c r="A902" s="213" t="s">
        <v>975</v>
      </c>
      <c r="B902" s="214">
        <v>18</v>
      </c>
      <c r="C902" s="215">
        <v>5</v>
      </c>
      <c r="D902" s="215">
        <v>2</v>
      </c>
      <c r="E902" s="216" t="s">
        <v>976</v>
      </c>
      <c r="F902" s="214" t="s">
        <v>1052</v>
      </c>
      <c r="G902" s="217">
        <v>30</v>
      </c>
    </row>
    <row r="903" spans="1:7" s="2" customFormat="1">
      <c r="A903" s="213" t="s">
        <v>30</v>
      </c>
      <c r="B903" s="214">
        <v>18</v>
      </c>
      <c r="C903" s="215">
        <v>5</v>
      </c>
      <c r="D903" s="215">
        <v>2</v>
      </c>
      <c r="E903" s="216" t="s">
        <v>976</v>
      </c>
      <c r="F903" s="214" t="s">
        <v>4</v>
      </c>
      <c r="G903" s="217">
        <v>30</v>
      </c>
    </row>
    <row r="904" spans="1:7" s="2" customFormat="1">
      <c r="A904" s="213" t="s">
        <v>29</v>
      </c>
      <c r="B904" s="214">
        <v>18</v>
      </c>
      <c r="C904" s="215">
        <v>5</v>
      </c>
      <c r="D904" s="215">
        <v>2</v>
      </c>
      <c r="E904" s="216" t="s">
        <v>976</v>
      </c>
      <c r="F904" s="214" t="s">
        <v>28</v>
      </c>
      <c r="G904" s="217">
        <v>30</v>
      </c>
    </row>
    <row r="905" spans="1:7" s="2" customFormat="1" ht="26.45" customHeight="1">
      <c r="A905" s="213" t="s">
        <v>121</v>
      </c>
      <c r="B905" s="214">
        <v>18</v>
      </c>
      <c r="C905" s="215">
        <v>5</v>
      </c>
      <c r="D905" s="215">
        <v>3</v>
      </c>
      <c r="E905" s="216" t="s">
        <v>1068</v>
      </c>
      <c r="F905" s="214" t="s">
        <v>1052</v>
      </c>
      <c r="G905" s="217">
        <v>15991</v>
      </c>
    </row>
    <row r="906" spans="1:7" s="2" customFormat="1" ht="30">
      <c r="A906" s="213" t="s">
        <v>116</v>
      </c>
      <c r="B906" s="214">
        <v>18</v>
      </c>
      <c r="C906" s="215">
        <v>5</v>
      </c>
      <c r="D906" s="215">
        <v>3</v>
      </c>
      <c r="E906" s="216" t="s">
        <v>327</v>
      </c>
      <c r="F906" s="214" t="s">
        <v>1052</v>
      </c>
      <c r="G906" s="217">
        <v>5800</v>
      </c>
    </row>
    <row r="907" spans="1:7" s="9" customFormat="1" ht="30">
      <c r="A907" s="213" t="s">
        <v>557</v>
      </c>
      <c r="B907" s="214">
        <v>18</v>
      </c>
      <c r="C907" s="215">
        <v>5</v>
      </c>
      <c r="D907" s="215">
        <v>3</v>
      </c>
      <c r="E907" s="216" t="s">
        <v>346</v>
      </c>
      <c r="F907" s="214" t="s">
        <v>1052</v>
      </c>
      <c r="G907" s="217">
        <v>5800</v>
      </c>
    </row>
    <row r="908" spans="1:7" s="2" customFormat="1" ht="30">
      <c r="A908" s="213" t="s">
        <v>347</v>
      </c>
      <c r="B908" s="214">
        <v>18</v>
      </c>
      <c r="C908" s="215">
        <v>5</v>
      </c>
      <c r="D908" s="215">
        <v>3</v>
      </c>
      <c r="E908" s="216" t="s">
        <v>612</v>
      </c>
      <c r="F908" s="214" t="s">
        <v>1052</v>
      </c>
      <c r="G908" s="217">
        <v>4273</v>
      </c>
    </row>
    <row r="909" spans="1:7" s="2" customFormat="1">
      <c r="A909" s="213" t="s">
        <v>349</v>
      </c>
      <c r="B909" s="214">
        <v>18</v>
      </c>
      <c r="C909" s="215">
        <v>5</v>
      </c>
      <c r="D909" s="215">
        <v>3</v>
      </c>
      <c r="E909" s="216" t="s">
        <v>613</v>
      </c>
      <c r="F909" s="214" t="s">
        <v>1052</v>
      </c>
      <c r="G909" s="217">
        <v>3255</v>
      </c>
    </row>
    <row r="910" spans="1:7" s="9" customFormat="1">
      <c r="A910" s="213" t="s">
        <v>523</v>
      </c>
      <c r="B910" s="214">
        <v>18</v>
      </c>
      <c r="C910" s="215">
        <v>5</v>
      </c>
      <c r="D910" s="215">
        <v>3</v>
      </c>
      <c r="E910" s="216" t="s">
        <v>613</v>
      </c>
      <c r="F910" s="214" t="s">
        <v>20</v>
      </c>
      <c r="G910" s="217">
        <v>3255</v>
      </c>
    </row>
    <row r="911" spans="1:7" s="9" customFormat="1">
      <c r="A911" s="213" t="s">
        <v>36</v>
      </c>
      <c r="B911" s="214">
        <v>18</v>
      </c>
      <c r="C911" s="215">
        <v>5</v>
      </c>
      <c r="D911" s="215">
        <v>3</v>
      </c>
      <c r="E911" s="216" t="s">
        <v>613</v>
      </c>
      <c r="F911" s="214" t="s">
        <v>19</v>
      </c>
      <c r="G911" s="217">
        <v>3255</v>
      </c>
    </row>
    <row r="912" spans="1:7" s="2" customFormat="1" ht="30">
      <c r="A912" s="213" t="s">
        <v>350</v>
      </c>
      <c r="B912" s="214">
        <v>18</v>
      </c>
      <c r="C912" s="215">
        <v>5</v>
      </c>
      <c r="D912" s="215">
        <v>3</v>
      </c>
      <c r="E912" s="216" t="s">
        <v>614</v>
      </c>
      <c r="F912" s="214" t="s">
        <v>1052</v>
      </c>
      <c r="G912" s="217">
        <v>1018</v>
      </c>
    </row>
    <row r="913" spans="1:7" s="2" customFormat="1">
      <c r="A913" s="213" t="s">
        <v>523</v>
      </c>
      <c r="B913" s="214">
        <v>18</v>
      </c>
      <c r="C913" s="215">
        <v>5</v>
      </c>
      <c r="D913" s="215">
        <v>3</v>
      </c>
      <c r="E913" s="216" t="s">
        <v>614</v>
      </c>
      <c r="F913" s="214" t="s">
        <v>20</v>
      </c>
      <c r="G913" s="217">
        <v>1018</v>
      </c>
    </row>
    <row r="914" spans="1:7" s="9" customFormat="1">
      <c r="A914" s="213" t="s">
        <v>36</v>
      </c>
      <c r="B914" s="214">
        <v>18</v>
      </c>
      <c r="C914" s="215">
        <v>5</v>
      </c>
      <c r="D914" s="215">
        <v>3</v>
      </c>
      <c r="E914" s="216" t="s">
        <v>614</v>
      </c>
      <c r="F914" s="214" t="s">
        <v>19</v>
      </c>
      <c r="G914" s="217">
        <v>1018</v>
      </c>
    </row>
    <row r="915" spans="1:7" s="9" customFormat="1" ht="45">
      <c r="A915" s="213" t="s">
        <v>616</v>
      </c>
      <c r="B915" s="214">
        <v>18</v>
      </c>
      <c r="C915" s="215">
        <v>5</v>
      </c>
      <c r="D915" s="215">
        <v>3</v>
      </c>
      <c r="E915" s="216" t="s">
        <v>348</v>
      </c>
      <c r="F915" s="214" t="s">
        <v>1052</v>
      </c>
      <c r="G915" s="217">
        <v>1527</v>
      </c>
    </row>
    <row r="916" spans="1:7" s="9" customFormat="1">
      <c r="A916" s="213" t="s">
        <v>617</v>
      </c>
      <c r="B916" s="214">
        <v>18</v>
      </c>
      <c r="C916" s="215">
        <v>5</v>
      </c>
      <c r="D916" s="215">
        <v>3</v>
      </c>
      <c r="E916" s="216" t="s">
        <v>615</v>
      </c>
      <c r="F916" s="214" t="s">
        <v>1052</v>
      </c>
      <c r="G916" s="217">
        <v>1527</v>
      </c>
    </row>
    <row r="917" spans="1:7" s="9" customFormat="1">
      <c r="A917" s="213" t="s">
        <v>523</v>
      </c>
      <c r="B917" s="214">
        <v>18</v>
      </c>
      <c r="C917" s="215">
        <v>5</v>
      </c>
      <c r="D917" s="215">
        <v>3</v>
      </c>
      <c r="E917" s="216" t="s">
        <v>615</v>
      </c>
      <c r="F917" s="214" t="s">
        <v>20</v>
      </c>
      <c r="G917" s="217">
        <v>1527</v>
      </c>
    </row>
    <row r="918" spans="1:7" s="9" customFormat="1">
      <c r="A918" s="213" t="s">
        <v>36</v>
      </c>
      <c r="B918" s="214">
        <v>18</v>
      </c>
      <c r="C918" s="215">
        <v>5</v>
      </c>
      <c r="D918" s="215">
        <v>3</v>
      </c>
      <c r="E918" s="216" t="s">
        <v>615</v>
      </c>
      <c r="F918" s="214" t="s">
        <v>19</v>
      </c>
      <c r="G918" s="217">
        <v>1527</v>
      </c>
    </row>
    <row r="919" spans="1:7" s="9" customFormat="1">
      <c r="A919" s="213" t="s">
        <v>162</v>
      </c>
      <c r="B919" s="214">
        <v>18</v>
      </c>
      <c r="C919" s="215">
        <v>5</v>
      </c>
      <c r="D919" s="215">
        <v>3</v>
      </c>
      <c r="E919" s="216" t="s">
        <v>234</v>
      </c>
      <c r="F919" s="214" t="s">
        <v>1052</v>
      </c>
      <c r="G919" s="217">
        <v>10191</v>
      </c>
    </row>
    <row r="920" spans="1:7" s="9" customFormat="1" ht="30">
      <c r="A920" s="213" t="s">
        <v>163</v>
      </c>
      <c r="B920" s="214">
        <v>18</v>
      </c>
      <c r="C920" s="215">
        <v>5</v>
      </c>
      <c r="D920" s="215">
        <v>3</v>
      </c>
      <c r="E920" s="216" t="s">
        <v>279</v>
      </c>
      <c r="F920" s="214" t="s">
        <v>1052</v>
      </c>
      <c r="G920" s="217">
        <v>10191</v>
      </c>
    </row>
    <row r="921" spans="1:7" s="9" customFormat="1">
      <c r="A921" s="213" t="s">
        <v>351</v>
      </c>
      <c r="B921" s="214">
        <v>18</v>
      </c>
      <c r="C921" s="215">
        <v>5</v>
      </c>
      <c r="D921" s="215">
        <v>3</v>
      </c>
      <c r="E921" s="216" t="s">
        <v>352</v>
      </c>
      <c r="F921" s="214" t="s">
        <v>1052</v>
      </c>
      <c r="G921" s="217">
        <v>10191</v>
      </c>
    </row>
    <row r="922" spans="1:7" s="9" customFormat="1">
      <c r="A922" s="213" t="s">
        <v>184</v>
      </c>
      <c r="B922" s="214">
        <v>18</v>
      </c>
      <c r="C922" s="215">
        <v>5</v>
      </c>
      <c r="D922" s="215">
        <v>3</v>
      </c>
      <c r="E922" s="216" t="s">
        <v>353</v>
      </c>
      <c r="F922" s="214" t="s">
        <v>1052</v>
      </c>
      <c r="G922" s="217">
        <v>4600</v>
      </c>
    </row>
    <row r="923" spans="1:7" s="9" customFormat="1">
      <c r="A923" s="213" t="s">
        <v>523</v>
      </c>
      <c r="B923" s="214">
        <v>18</v>
      </c>
      <c r="C923" s="215">
        <v>5</v>
      </c>
      <c r="D923" s="215">
        <v>3</v>
      </c>
      <c r="E923" s="216" t="s">
        <v>353</v>
      </c>
      <c r="F923" s="214" t="s">
        <v>20</v>
      </c>
      <c r="G923" s="217">
        <v>4600</v>
      </c>
    </row>
    <row r="924" spans="1:7" s="2" customFormat="1">
      <c r="A924" s="213" t="s">
        <v>36</v>
      </c>
      <c r="B924" s="214">
        <v>18</v>
      </c>
      <c r="C924" s="215">
        <v>5</v>
      </c>
      <c r="D924" s="215">
        <v>3</v>
      </c>
      <c r="E924" s="216" t="s">
        <v>353</v>
      </c>
      <c r="F924" s="214" t="s">
        <v>19</v>
      </c>
      <c r="G924" s="217">
        <v>4600</v>
      </c>
    </row>
    <row r="925" spans="1:7" s="2" customFormat="1">
      <c r="A925" s="213" t="s">
        <v>185</v>
      </c>
      <c r="B925" s="214">
        <v>18</v>
      </c>
      <c r="C925" s="215">
        <v>5</v>
      </c>
      <c r="D925" s="215">
        <v>3</v>
      </c>
      <c r="E925" s="216" t="s">
        <v>354</v>
      </c>
      <c r="F925" s="214" t="s">
        <v>1052</v>
      </c>
      <c r="G925" s="217">
        <v>600</v>
      </c>
    </row>
    <row r="926" spans="1:7" s="9" customFormat="1">
      <c r="A926" s="213" t="s">
        <v>523</v>
      </c>
      <c r="B926" s="214">
        <v>18</v>
      </c>
      <c r="C926" s="215">
        <v>5</v>
      </c>
      <c r="D926" s="215">
        <v>3</v>
      </c>
      <c r="E926" s="216" t="s">
        <v>354</v>
      </c>
      <c r="F926" s="214" t="s">
        <v>20</v>
      </c>
      <c r="G926" s="217">
        <v>600</v>
      </c>
    </row>
    <row r="927" spans="1:7" s="2" customFormat="1">
      <c r="A927" s="213" t="s">
        <v>36</v>
      </c>
      <c r="B927" s="214">
        <v>18</v>
      </c>
      <c r="C927" s="215">
        <v>5</v>
      </c>
      <c r="D927" s="215">
        <v>3</v>
      </c>
      <c r="E927" s="216" t="s">
        <v>354</v>
      </c>
      <c r="F927" s="214" t="s">
        <v>19</v>
      </c>
      <c r="G927" s="217">
        <v>600</v>
      </c>
    </row>
    <row r="928" spans="1:7" s="2" customFormat="1" ht="30">
      <c r="A928" s="213" t="s">
        <v>355</v>
      </c>
      <c r="B928" s="214">
        <v>18</v>
      </c>
      <c r="C928" s="215">
        <v>5</v>
      </c>
      <c r="D928" s="215">
        <v>3</v>
      </c>
      <c r="E928" s="216" t="s">
        <v>356</v>
      </c>
      <c r="F928" s="214" t="s">
        <v>1052</v>
      </c>
      <c r="G928" s="217">
        <v>300</v>
      </c>
    </row>
    <row r="929" spans="1:7" s="9" customFormat="1">
      <c r="A929" s="213" t="s">
        <v>523</v>
      </c>
      <c r="B929" s="214">
        <v>18</v>
      </c>
      <c r="C929" s="215">
        <v>5</v>
      </c>
      <c r="D929" s="215">
        <v>3</v>
      </c>
      <c r="E929" s="216" t="s">
        <v>356</v>
      </c>
      <c r="F929" s="214" t="s">
        <v>20</v>
      </c>
      <c r="G929" s="217">
        <v>300</v>
      </c>
    </row>
    <row r="930" spans="1:7" s="2" customFormat="1">
      <c r="A930" s="213" t="s">
        <v>36</v>
      </c>
      <c r="B930" s="214">
        <v>18</v>
      </c>
      <c r="C930" s="215">
        <v>5</v>
      </c>
      <c r="D930" s="215">
        <v>3</v>
      </c>
      <c r="E930" s="216" t="s">
        <v>356</v>
      </c>
      <c r="F930" s="214" t="s">
        <v>19</v>
      </c>
      <c r="G930" s="217">
        <v>300</v>
      </c>
    </row>
    <row r="931" spans="1:7" s="2" customFormat="1">
      <c r="A931" s="213" t="s">
        <v>501</v>
      </c>
      <c r="B931" s="214">
        <v>18</v>
      </c>
      <c r="C931" s="215">
        <v>5</v>
      </c>
      <c r="D931" s="215">
        <v>3</v>
      </c>
      <c r="E931" s="216" t="s">
        <v>357</v>
      </c>
      <c r="F931" s="214" t="s">
        <v>1052</v>
      </c>
      <c r="G931" s="217">
        <v>3891</v>
      </c>
    </row>
    <row r="932" spans="1:7" s="9" customFormat="1" ht="45">
      <c r="A932" s="213" t="s">
        <v>34</v>
      </c>
      <c r="B932" s="214">
        <v>18</v>
      </c>
      <c r="C932" s="215">
        <v>5</v>
      </c>
      <c r="D932" s="215">
        <v>3</v>
      </c>
      <c r="E932" s="216" t="s">
        <v>357</v>
      </c>
      <c r="F932" s="214" t="s">
        <v>33</v>
      </c>
      <c r="G932" s="217">
        <v>3891</v>
      </c>
    </row>
    <row r="933" spans="1:7" s="9" customFormat="1">
      <c r="A933" s="213" t="s">
        <v>32</v>
      </c>
      <c r="B933" s="214">
        <v>18</v>
      </c>
      <c r="C933" s="215">
        <v>5</v>
      </c>
      <c r="D933" s="215">
        <v>3</v>
      </c>
      <c r="E933" s="216" t="s">
        <v>357</v>
      </c>
      <c r="F933" s="214" t="s">
        <v>31</v>
      </c>
      <c r="G933" s="217">
        <v>3891</v>
      </c>
    </row>
    <row r="934" spans="1:7" s="2" customFormat="1" ht="25.9" customHeight="1">
      <c r="A934" s="213" t="s">
        <v>35</v>
      </c>
      <c r="B934" s="214">
        <v>18</v>
      </c>
      <c r="C934" s="215">
        <v>5</v>
      </c>
      <c r="D934" s="215">
        <v>3</v>
      </c>
      <c r="E934" s="216" t="s">
        <v>358</v>
      </c>
      <c r="F934" s="214" t="s">
        <v>1052</v>
      </c>
      <c r="G934" s="217">
        <v>800</v>
      </c>
    </row>
    <row r="935" spans="1:7" s="9" customFormat="1" ht="18" customHeight="1">
      <c r="A935" s="213" t="s">
        <v>523</v>
      </c>
      <c r="B935" s="214">
        <v>18</v>
      </c>
      <c r="C935" s="215">
        <v>5</v>
      </c>
      <c r="D935" s="215">
        <v>3</v>
      </c>
      <c r="E935" s="216" t="s">
        <v>358</v>
      </c>
      <c r="F935" s="214" t="s">
        <v>20</v>
      </c>
      <c r="G935" s="217">
        <v>600</v>
      </c>
    </row>
    <row r="936" spans="1:7" s="2" customFormat="1">
      <c r="A936" s="213" t="s">
        <v>36</v>
      </c>
      <c r="B936" s="214">
        <v>18</v>
      </c>
      <c r="C936" s="215">
        <v>5</v>
      </c>
      <c r="D936" s="215">
        <v>3</v>
      </c>
      <c r="E936" s="216" t="s">
        <v>358</v>
      </c>
      <c r="F936" s="214" t="s">
        <v>19</v>
      </c>
      <c r="G936" s="217">
        <v>600</v>
      </c>
    </row>
    <row r="937" spans="1:7" s="2" customFormat="1">
      <c r="A937" s="213" t="s">
        <v>30</v>
      </c>
      <c r="B937" s="214">
        <v>18</v>
      </c>
      <c r="C937" s="215">
        <v>5</v>
      </c>
      <c r="D937" s="215">
        <v>3</v>
      </c>
      <c r="E937" s="216" t="s">
        <v>358</v>
      </c>
      <c r="F937" s="214" t="s">
        <v>4</v>
      </c>
      <c r="G937" s="217">
        <v>200</v>
      </c>
    </row>
    <row r="938" spans="1:7" s="2" customFormat="1">
      <c r="A938" s="213" t="s">
        <v>29</v>
      </c>
      <c r="B938" s="214">
        <v>18</v>
      </c>
      <c r="C938" s="215">
        <v>5</v>
      </c>
      <c r="D938" s="215">
        <v>3</v>
      </c>
      <c r="E938" s="216" t="s">
        <v>358</v>
      </c>
      <c r="F938" s="214" t="s">
        <v>28</v>
      </c>
      <c r="G938" s="217">
        <v>200</v>
      </c>
    </row>
    <row r="939" spans="1:7" s="9" customFormat="1">
      <c r="A939" s="213" t="s">
        <v>122</v>
      </c>
      <c r="B939" s="214">
        <v>18</v>
      </c>
      <c r="C939" s="215">
        <v>6</v>
      </c>
      <c r="D939" s="215">
        <v>0</v>
      </c>
      <c r="E939" s="216" t="s">
        <v>1068</v>
      </c>
      <c r="F939" s="214" t="s">
        <v>1052</v>
      </c>
      <c r="G939" s="217">
        <v>17000</v>
      </c>
    </row>
    <row r="940" spans="1:7" s="2" customFormat="1">
      <c r="A940" s="213" t="s">
        <v>123</v>
      </c>
      <c r="B940" s="214">
        <v>18</v>
      </c>
      <c r="C940" s="215">
        <v>6</v>
      </c>
      <c r="D940" s="215">
        <v>2</v>
      </c>
      <c r="E940" s="216" t="s">
        <v>1068</v>
      </c>
      <c r="F940" s="214" t="s">
        <v>1052</v>
      </c>
      <c r="G940" s="217">
        <v>15153.3</v>
      </c>
    </row>
    <row r="941" spans="1:7" s="9" customFormat="1" ht="30">
      <c r="A941" s="213" t="s">
        <v>124</v>
      </c>
      <c r="B941" s="214">
        <v>18</v>
      </c>
      <c r="C941" s="215">
        <v>6</v>
      </c>
      <c r="D941" s="215">
        <v>2</v>
      </c>
      <c r="E941" s="216" t="s">
        <v>359</v>
      </c>
      <c r="F941" s="214" t="s">
        <v>1052</v>
      </c>
      <c r="G941" s="217">
        <v>15153.3</v>
      </c>
    </row>
    <row r="942" spans="1:7" s="9" customFormat="1" ht="30">
      <c r="A942" s="213" t="s">
        <v>360</v>
      </c>
      <c r="B942" s="214">
        <v>18</v>
      </c>
      <c r="C942" s="215">
        <v>6</v>
      </c>
      <c r="D942" s="215">
        <v>2</v>
      </c>
      <c r="E942" s="216" t="s">
        <v>361</v>
      </c>
      <c r="F942" s="214" t="s">
        <v>1052</v>
      </c>
      <c r="G942" s="217">
        <v>15153.3</v>
      </c>
    </row>
    <row r="943" spans="1:7" s="2" customFormat="1">
      <c r="A943" s="213" t="s">
        <v>125</v>
      </c>
      <c r="B943" s="214">
        <v>18</v>
      </c>
      <c r="C943" s="215">
        <v>6</v>
      </c>
      <c r="D943" s="215">
        <v>2</v>
      </c>
      <c r="E943" s="216" t="s">
        <v>362</v>
      </c>
      <c r="F943" s="214" t="s">
        <v>1052</v>
      </c>
      <c r="G943" s="217">
        <v>3153.3</v>
      </c>
    </row>
    <row r="944" spans="1:7" s="2" customFormat="1">
      <c r="A944" s="213" t="s">
        <v>523</v>
      </c>
      <c r="B944" s="214">
        <v>18</v>
      </c>
      <c r="C944" s="215">
        <v>6</v>
      </c>
      <c r="D944" s="215">
        <v>2</v>
      </c>
      <c r="E944" s="216" t="s">
        <v>362</v>
      </c>
      <c r="F944" s="214" t="s">
        <v>20</v>
      </c>
      <c r="G944" s="217">
        <v>3103.3</v>
      </c>
    </row>
    <row r="945" spans="1:7" s="2" customFormat="1">
      <c r="A945" s="213" t="s">
        <v>36</v>
      </c>
      <c r="B945" s="214">
        <v>18</v>
      </c>
      <c r="C945" s="215">
        <v>6</v>
      </c>
      <c r="D945" s="215">
        <v>2</v>
      </c>
      <c r="E945" s="216" t="s">
        <v>362</v>
      </c>
      <c r="F945" s="214" t="s">
        <v>19</v>
      </c>
      <c r="G945" s="217">
        <v>3103.3</v>
      </c>
    </row>
    <row r="946" spans="1:7" s="9" customFormat="1">
      <c r="A946" s="213" t="s">
        <v>30</v>
      </c>
      <c r="B946" s="214">
        <v>18</v>
      </c>
      <c r="C946" s="215">
        <v>6</v>
      </c>
      <c r="D946" s="215">
        <v>2</v>
      </c>
      <c r="E946" s="216" t="s">
        <v>362</v>
      </c>
      <c r="F946" s="214" t="s">
        <v>4</v>
      </c>
      <c r="G946" s="217">
        <v>50</v>
      </c>
    </row>
    <row r="947" spans="1:7" s="2" customFormat="1">
      <c r="A947" s="213" t="s">
        <v>29</v>
      </c>
      <c r="B947" s="214">
        <v>18</v>
      </c>
      <c r="C947" s="215">
        <v>6</v>
      </c>
      <c r="D947" s="215">
        <v>2</v>
      </c>
      <c r="E947" s="216" t="s">
        <v>362</v>
      </c>
      <c r="F947" s="214" t="s">
        <v>28</v>
      </c>
      <c r="G947" s="217">
        <v>50</v>
      </c>
    </row>
    <row r="948" spans="1:7" s="9" customFormat="1">
      <c r="A948" s="213" t="s">
        <v>1047</v>
      </c>
      <c r="B948" s="214">
        <v>18</v>
      </c>
      <c r="C948" s="215">
        <v>6</v>
      </c>
      <c r="D948" s="215">
        <v>2</v>
      </c>
      <c r="E948" s="216" t="s">
        <v>1032</v>
      </c>
      <c r="F948" s="214" t="s">
        <v>1052</v>
      </c>
      <c r="G948" s="217">
        <v>12000</v>
      </c>
    </row>
    <row r="949" spans="1:7" s="2" customFormat="1">
      <c r="A949" s="213" t="s">
        <v>523</v>
      </c>
      <c r="B949" s="214">
        <v>18</v>
      </c>
      <c r="C949" s="215">
        <v>6</v>
      </c>
      <c r="D949" s="215">
        <v>2</v>
      </c>
      <c r="E949" s="216" t="s">
        <v>1032</v>
      </c>
      <c r="F949" s="214" t="s">
        <v>20</v>
      </c>
      <c r="G949" s="217">
        <v>12000</v>
      </c>
    </row>
    <row r="950" spans="1:7" s="2" customFormat="1">
      <c r="A950" s="213" t="s">
        <v>36</v>
      </c>
      <c r="B950" s="214">
        <v>18</v>
      </c>
      <c r="C950" s="215">
        <v>6</v>
      </c>
      <c r="D950" s="215">
        <v>2</v>
      </c>
      <c r="E950" s="216" t="s">
        <v>1032</v>
      </c>
      <c r="F950" s="214" t="s">
        <v>19</v>
      </c>
      <c r="G950" s="217">
        <v>12000</v>
      </c>
    </row>
    <row r="951" spans="1:7" s="9" customFormat="1">
      <c r="A951" s="213" t="s">
        <v>126</v>
      </c>
      <c r="B951" s="214">
        <v>18</v>
      </c>
      <c r="C951" s="215">
        <v>6</v>
      </c>
      <c r="D951" s="215">
        <v>5</v>
      </c>
      <c r="E951" s="216" t="s">
        <v>1068</v>
      </c>
      <c r="F951" s="214" t="s">
        <v>1052</v>
      </c>
      <c r="G951" s="217">
        <v>1846.7</v>
      </c>
    </row>
    <row r="952" spans="1:7" s="2" customFormat="1" ht="28.5" customHeight="1">
      <c r="A952" s="213" t="s">
        <v>124</v>
      </c>
      <c r="B952" s="214">
        <v>18</v>
      </c>
      <c r="C952" s="215">
        <v>6</v>
      </c>
      <c r="D952" s="215">
        <v>5</v>
      </c>
      <c r="E952" s="216" t="s">
        <v>359</v>
      </c>
      <c r="F952" s="214" t="s">
        <v>1052</v>
      </c>
      <c r="G952" s="217">
        <v>1846.7</v>
      </c>
    </row>
    <row r="953" spans="1:7" s="2" customFormat="1" ht="30">
      <c r="A953" s="213" t="s">
        <v>363</v>
      </c>
      <c r="B953" s="214">
        <v>18</v>
      </c>
      <c r="C953" s="215">
        <v>6</v>
      </c>
      <c r="D953" s="215">
        <v>5</v>
      </c>
      <c r="E953" s="216" t="s">
        <v>364</v>
      </c>
      <c r="F953" s="214" t="s">
        <v>1052</v>
      </c>
      <c r="G953" s="217">
        <v>115.2</v>
      </c>
    </row>
    <row r="954" spans="1:7" s="9" customFormat="1">
      <c r="A954" s="213" t="s">
        <v>127</v>
      </c>
      <c r="B954" s="214">
        <v>18</v>
      </c>
      <c r="C954" s="215">
        <v>6</v>
      </c>
      <c r="D954" s="215">
        <v>5</v>
      </c>
      <c r="E954" s="216" t="s">
        <v>365</v>
      </c>
      <c r="F954" s="214" t="s">
        <v>1052</v>
      </c>
      <c r="G954" s="217">
        <v>72</v>
      </c>
    </row>
    <row r="955" spans="1:7" s="2" customFormat="1">
      <c r="A955" s="213" t="s">
        <v>523</v>
      </c>
      <c r="B955" s="214">
        <v>18</v>
      </c>
      <c r="C955" s="215">
        <v>6</v>
      </c>
      <c r="D955" s="215">
        <v>5</v>
      </c>
      <c r="E955" s="216" t="s">
        <v>365</v>
      </c>
      <c r="F955" s="214" t="s">
        <v>20</v>
      </c>
      <c r="G955" s="217">
        <v>72</v>
      </c>
    </row>
    <row r="956" spans="1:7" s="2" customFormat="1">
      <c r="A956" s="213" t="s">
        <v>36</v>
      </c>
      <c r="B956" s="214">
        <v>18</v>
      </c>
      <c r="C956" s="215">
        <v>6</v>
      </c>
      <c r="D956" s="215">
        <v>5</v>
      </c>
      <c r="E956" s="216" t="s">
        <v>365</v>
      </c>
      <c r="F956" s="214" t="s">
        <v>19</v>
      </c>
      <c r="G956" s="217">
        <v>72</v>
      </c>
    </row>
    <row r="957" spans="1:7" s="2" customFormat="1">
      <c r="A957" s="213" t="s">
        <v>128</v>
      </c>
      <c r="B957" s="214">
        <v>18</v>
      </c>
      <c r="C957" s="215">
        <v>6</v>
      </c>
      <c r="D957" s="215">
        <v>5</v>
      </c>
      <c r="E957" s="216" t="s">
        <v>366</v>
      </c>
      <c r="F957" s="214" t="s">
        <v>1052</v>
      </c>
      <c r="G957" s="217">
        <v>43.2</v>
      </c>
    </row>
    <row r="958" spans="1:7" s="2" customFormat="1">
      <c r="A958" s="213" t="s">
        <v>523</v>
      </c>
      <c r="B958" s="214">
        <v>18</v>
      </c>
      <c r="C958" s="215">
        <v>6</v>
      </c>
      <c r="D958" s="215">
        <v>5</v>
      </c>
      <c r="E958" s="216" t="s">
        <v>366</v>
      </c>
      <c r="F958" s="214" t="s">
        <v>20</v>
      </c>
      <c r="G958" s="217">
        <v>43.2</v>
      </c>
    </row>
    <row r="959" spans="1:7" s="2" customFormat="1">
      <c r="A959" s="213" t="s">
        <v>36</v>
      </c>
      <c r="B959" s="214">
        <v>18</v>
      </c>
      <c r="C959" s="215">
        <v>6</v>
      </c>
      <c r="D959" s="215">
        <v>5</v>
      </c>
      <c r="E959" s="216" t="s">
        <v>366</v>
      </c>
      <c r="F959" s="214" t="s">
        <v>19</v>
      </c>
      <c r="G959" s="217">
        <v>43.2</v>
      </c>
    </row>
    <row r="960" spans="1:7" s="2" customFormat="1">
      <c r="A960" s="213" t="s">
        <v>367</v>
      </c>
      <c r="B960" s="214">
        <v>18</v>
      </c>
      <c r="C960" s="215">
        <v>6</v>
      </c>
      <c r="D960" s="215">
        <v>5</v>
      </c>
      <c r="E960" s="216" t="s">
        <v>368</v>
      </c>
      <c r="F960" s="214" t="s">
        <v>1052</v>
      </c>
      <c r="G960" s="217">
        <v>431.5</v>
      </c>
    </row>
    <row r="961" spans="1:7" s="2" customFormat="1">
      <c r="A961" s="213" t="s">
        <v>129</v>
      </c>
      <c r="B961" s="214">
        <v>18</v>
      </c>
      <c r="C961" s="215">
        <v>6</v>
      </c>
      <c r="D961" s="215">
        <v>5</v>
      </c>
      <c r="E961" s="216" t="s">
        <v>369</v>
      </c>
      <c r="F961" s="214" t="s">
        <v>1052</v>
      </c>
      <c r="G961" s="217">
        <v>431.5</v>
      </c>
    </row>
    <row r="962" spans="1:7" s="2" customFormat="1">
      <c r="A962" s="213" t="s">
        <v>523</v>
      </c>
      <c r="B962" s="214">
        <v>18</v>
      </c>
      <c r="C962" s="215">
        <v>6</v>
      </c>
      <c r="D962" s="215">
        <v>5</v>
      </c>
      <c r="E962" s="216" t="s">
        <v>369</v>
      </c>
      <c r="F962" s="214" t="s">
        <v>20</v>
      </c>
      <c r="G962" s="217">
        <v>431.5</v>
      </c>
    </row>
    <row r="963" spans="1:7" s="2" customFormat="1">
      <c r="A963" s="213" t="s">
        <v>36</v>
      </c>
      <c r="B963" s="214">
        <v>18</v>
      </c>
      <c r="C963" s="215">
        <v>6</v>
      </c>
      <c r="D963" s="215">
        <v>5</v>
      </c>
      <c r="E963" s="216" t="s">
        <v>369</v>
      </c>
      <c r="F963" s="214" t="s">
        <v>19</v>
      </c>
      <c r="G963" s="217">
        <v>431.5</v>
      </c>
    </row>
    <row r="964" spans="1:7" s="2" customFormat="1">
      <c r="A964" s="213" t="s">
        <v>370</v>
      </c>
      <c r="B964" s="214">
        <v>18</v>
      </c>
      <c r="C964" s="215">
        <v>6</v>
      </c>
      <c r="D964" s="215">
        <v>5</v>
      </c>
      <c r="E964" s="216" t="s">
        <v>371</v>
      </c>
      <c r="F964" s="214" t="s">
        <v>1052</v>
      </c>
      <c r="G964" s="217">
        <v>1300</v>
      </c>
    </row>
    <row r="965" spans="1:7" s="2" customFormat="1">
      <c r="A965" s="213" t="s">
        <v>130</v>
      </c>
      <c r="B965" s="214">
        <v>18</v>
      </c>
      <c r="C965" s="215">
        <v>6</v>
      </c>
      <c r="D965" s="215">
        <v>5</v>
      </c>
      <c r="E965" s="216" t="s">
        <v>372</v>
      </c>
      <c r="F965" s="214" t="s">
        <v>1052</v>
      </c>
      <c r="G965" s="217">
        <v>1300</v>
      </c>
    </row>
    <row r="966" spans="1:7" s="9" customFormat="1">
      <c r="A966" s="213" t="s">
        <v>523</v>
      </c>
      <c r="B966" s="214">
        <v>18</v>
      </c>
      <c r="C966" s="215">
        <v>6</v>
      </c>
      <c r="D966" s="215">
        <v>5</v>
      </c>
      <c r="E966" s="216" t="s">
        <v>372</v>
      </c>
      <c r="F966" s="214" t="s">
        <v>20</v>
      </c>
      <c r="G966" s="217">
        <v>1300</v>
      </c>
    </row>
    <row r="967" spans="1:7" s="2" customFormat="1">
      <c r="A967" s="213" t="s">
        <v>36</v>
      </c>
      <c r="B967" s="214">
        <v>18</v>
      </c>
      <c r="C967" s="215">
        <v>6</v>
      </c>
      <c r="D967" s="215">
        <v>5</v>
      </c>
      <c r="E967" s="216" t="s">
        <v>372</v>
      </c>
      <c r="F967" s="214" t="s">
        <v>19</v>
      </c>
      <c r="G967" s="217">
        <v>1300</v>
      </c>
    </row>
    <row r="968" spans="1:7" s="2" customFormat="1">
      <c r="A968" s="213" t="s">
        <v>75</v>
      </c>
      <c r="B968" s="214">
        <v>18</v>
      </c>
      <c r="C968" s="215">
        <v>7</v>
      </c>
      <c r="D968" s="215">
        <v>0</v>
      </c>
      <c r="E968" s="216" t="s">
        <v>1068</v>
      </c>
      <c r="F968" s="214" t="s">
        <v>1052</v>
      </c>
      <c r="G968" s="217">
        <v>131133.5</v>
      </c>
    </row>
    <row r="969" spans="1:7" s="2" customFormat="1">
      <c r="A969" s="213" t="s">
        <v>71</v>
      </c>
      <c r="B969" s="214">
        <v>18</v>
      </c>
      <c r="C969" s="215">
        <v>7</v>
      </c>
      <c r="D969" s="215">
        <v>1</v>
      </c>
      <c r="E969" s="216" t="s">
        <v>1068</v>
      </c>
      <c r="F969" s="214" t="s">
        <v>1052</v>
      </c>
      <c r="G969" s="217">
        <v>200</v>
      </c>
    </row>
    <row r="970" spans="1:7" s="2" customFormat="1">
      <c r="A970" s="213" t="s">
        <v>162</v>
      </c>
      <c r="B970" s="214">
        <v>18</v>
      </c>
      <c r="C970" s="215">
        <v>7</v>
      </c>
      <c r="D970" s="215">
        <v>1</v>
      </c>
      <c r="E970" s="216" t="s">
        <v>234</v>
      </c>
      <c r="F970" s="214" t="s">
        <v>1052</v>
      </c>
      <c r="G970" s="217">
        <v>200</v>
      </c>
    </row>
    <row r="971" spans="1:7" s="9" customFormat="1" ht="30">
      <c r="A971" s="213" t="s">
        <v>164</v>
      </c>
      <c r="B971" s="214">
        <v>18</v>
      </c>
      <c r="C971" s="215">
        <v>7</v>
      </c>
      <c r="D971" s="215">
        <v>1</v>
      </c>
      <c r="E971" s="216" t="s">
        <v>307</v>
      </c>
      <c r="F971" s="214" t="s">
        <v>1052</v>
      </c>
      <c r="G971" s="217">
        <v>200</v>
      </c>
    </row>
    <row r="972" spans="1:7" s="2" customFormat="1" ht="13.9" customHeight="1">
      <c r="A972" s="213" t="s">
        <v>316</v>
      </c>
      <c r="B972" s="214">
        <v>18</v>
      </c>
      <c r="C972" s="215">
        <v>7</v>
      </c>
      <c r="D972" s="215">
        <v>1</v>
      </c>
      <c r="E972" s="216" t="s">
        <v>317</v>
      </c>
      <c r="F972" s="214" t="s">
        <v>1052</v>
      </c>
      <c r="G972" s="217">
        <v>200</v>
      </c>
    </row>
    <row r="973" spans="1:7" s="2" customFormat="1" ht="60">
      <c r="A973" s="213" t="s">
        <v>503</v>
      </c>
      <c r="B973" s="214">
        <v>18</v>
      </c>
      <c r="C973" s="215">
        <v>7</v>
      </c>
      <c r="D973" s="215">
        <v>1</v>
      </c>
      <c r="E973" s="216" t="s">
        <v>320</v>
      </c>
      <c r="F973" s="214" t="s">
        <v>1052</v>
      </c>
      <c r="G973" s="217">
        <v>200</v>
      </c>
    </row>
    <row r="974" spans="1:7" s="9" customFormat="1">
      <c r="A974" s="213" t="s">
        <v>30</v>
      </c>
      <c r="B974" s="214">
        <v>18</v>
      </c>
      <c r="C974" s="215">
        <v>7</v>
      </c>
      <c r="D974" s="215">
        <v>1</v>
      </c>
      <c r="E974" s="216" t="s">
        <v>320</v>
      </c>
      <c r="F974" s="214" t="s">
        <v>4</v>
      </c>
      <c r="G974" s="217">
        <v>200</v>
      </c>
    </row>
    <row r="975" spans="1:7" s="2" customFormat="1" ht="30">
      <c r="A975" s="213" t="s">
        <v>542</v>
      </c>
      <c r="B975" s="214">
        <v>18</v>
      </c>
      <c r="C975" s="215">
        <v>7</v>
      </c>
      <c r="D975" s="215">
        <v>1</v>
      </c>
      <c r="E975" s="216" t="s">
        <v>320</v>
      </c>
      <c r="F975" s="214" t="s">
        <v>10</v>
      </c>
      <c r="G975" s="217">
        <v>200</v>
      </c>
    </row>
    <row r="976" spans="1:7" s="2" customFormat="1">
      <c r="A976" s="213" t="s">
        <v>68</v>
      </c>
      <c r="B976" s="214">
        <v>18</v>
      </c>
      <c r="C976" s="215">
        <v>7</v>
      </c>
      <c r="D976" s="215">
        <v>2</v>
      </c>
      <c r="E976" s="216" t="s">
        <v>1068</v>
      </c>
      <c r="F976" s="214" t="s">
        <v>1052</v>
      </c>
      <c r="G976" s="217">
        <v>13799.6</v>
      </c>
    </row>
    <row r="977" spans="1:7" s="2" customFormat="1" ht="13.9" customHeight="1">
      <c r="A977" s="213" t="s">
        <v>23</v>
      </c>
      <c r="B977" s="214">
        <v>18</v>
      </c>
      <c r="C977" s="215">
        <v>7</v>
      </c>
      <c r="D977" s="215">
        <v>2</v>
      </c>
      <c r="E977" s="216" t="s">
        <v>198</v>
      </c>
      <c r="F977" s="214" t="s">
        <v>1052</v>
      </c>
      <c r="G977" s="217">
        <v>13799.6</v>
      </c>
    </row>
    <row r="978" spans="1:7" s="2" customFormat="1">
      <c r="A978" s="213" t="s">
        <v>50</v>
      </c>
      <c r="B978" s="214">
        <v>18</v>
      </c>
      <c r="C978" s="215">
        <v>7</v>
      </c>
      <c r="D978" s="215">
        <v>2</v>
      </c>
      <c r="E978" s="216" t="s">
        <v>199</v>
      </c>
      <c r="F978" s="214" t="s">
        <v>1052</v>
      </c>
      <c r="G978" s="217">
        <v>13799.6</v>
      </c>
    </row>
    <row r="979" spans="1:7" s="2" customFormat="1" ht="30">
      <c r="A979" s="213" t="s">
        <v>1027</v>
      </c>
      <c r="B979" s="214">
        <v>18</v>
      </c>
      <c r="C979" s="215">
        <v>7</v>
      </c>
      <c r="D979" s="215">
        <v>2</v>
      </c>
      <c r="E979" s="216" t="s">
        <v>1033</v>
      </c>
      <c r="F979" s="214" t="s">
        <v>1052</v>
      </c>
      <c r="G979" s="217">
        <v>13799.6</v>
      </c>
    </row>
    <row r="980" spans="1:7" s="2" customFormat="1" ht="30">
      <c r="A980" s="213" t="s">
        <v>1028</v>
      </c>
      <c r="B980" s="214">
        <v>18</v>
      </c>
      <c r="C980" s="215">
        <v>7</v>
      </c>
      <c r="D980" s="215">
        <v>2</v>
      </c>
      <c r="E980" s="216" t="s">
        <v>1034</v>
      </c>
      <c r="F980" s="214" t="s">
        <v>1052</v>
      </c>
      <c r="G980" s="217">
        <v>13109.6</v>
      </c>
    </row>
    <row r="981" spans="1:7" s="9" customFormat="1">
      <c r="A981" s="213" t="s">
        <v>85</v>
      </c>
      <c r="B981" s="214">
        <v>18</v>
      </c>
      <c r="C981" s="215">
        <v>7</v>
      </c>
      <c r="D981" s="215">
        <v>2</v>
      </c>
      <c r="E981" s="216" t="s">
        <v>1034</v>
      </c>
      <c r="F981" s="214" t="s">
        <v>84</v>
      </c>
      <c r="G981" s="217">
        <v>13109.6</v>
      </c>
    </row>
    <row r="982" spans="1:7" s="2" customFormat="1">
      <c r="A982" s="213" t="s">
        <v>83</v>
      </c>
      <c r="B982" s="214">
        <v>18</v>
      </c>
      <c r="C982" s="215">
        <v>7</v>
      </c>
      <c r="D982" s="215">
        <v>2</v>
      </c>
      <c r="E982" s="216" t="s">
        <v>1034</v>
      </c>
      <c r="F982" s="214" t="s">
        <v>82</v>
      </c>
      <c r="G982" s="217">
        <v>13109.6</v>
      </c>
    </row>
    <row r="983" spans="1:7" s="2" customFormat="1" ht="30">
      <c r="A983" s="213" t="s">
        <v>1031</v>
      </c>
      <c r="B983" s="214">
        <v>18</v>
      </c>
      <c r="C983" s="215">
        <v>7</v>
      </c>
      <c r="D983" s="215">
        <v>2</v>
      </c>
      <c r="E983" s="216" t="s">
        <v>1035</v>
      </c>
      <c r="F983" s="214" t="s">
        <v>1052</v>
      </c>
      <c r="G983" s="217">
        <v>690</v>
      </c>
    </row>
    <row r="984" spans="1:7" s="2" customFormat="1">
      <c r="A984" s="213" t="s">
        <v>85</v>
      </c>
      <c r="B984" s="214">
        <v>18</v>
      </c>
      <c r="C984" s="215">
        <v>7</v>
      </c>
      <c r="D984" s="215">
        <v>2</v>
      </c>
      <c r="E984" s="216" t="s">
        <v>1035</v>
      </c>
      <c r="F984" s="214" t="s">
        <v>84</v>
      </c>
      <c r="G984" s="217">
        <v>690</v>
      </c>
    </row>
    <row r="985" spans="1:7" s="2" customFormat="1">
      <c r="A985" s="213" t="s">
        <v>83</v>
      </c>
      <c r="B985" s="214">
        <v>18</v>
      </c>
      <c r="C985" s="215">
        <v>7</v>
      </c>
      <c r="D985" s="215">
        <v>2</v>
      </c>
      <c r="E985" s="216" t="s">
        <v>1035</v>
      </c>
      <c r="F985" s="214" t="s">
        <v>82</v>
      </c>
      <c r="G985" s="217">
        <v>690</v>
      </c>
    </row>
    <row r="986" spans="1:7" s="9" customFormat="1">
      <c r="A986" s="213" t="s">
        <v>646</v>
      </c>
      <c r="B986" s="214">
        <v>18</v>
      </c>
      <c r="C986" s="215">
        <v>7</v>
      </c>
      <c r="D986" s="215">
        <v>3</v>
      </c>
      <c r="E986" s="216" t="s">
        <v>1068</v>
      </c>
      <c r="F986" s="214" t="s">
        <v>1052</v>
      </c>
      <c r="G986" s="217">
        <v>106978.7</v>
      </c>
    </row>
    <row r="987" spans="1:7" s="9" customFormat="1" ht="30">
      <c r="A987" s="213" t="s">
        <v>44</v>
      </c>
      <c r="B987" s="214">
        <v>18</v>
      </c>
      <c r="C987" s="215">
        <v>7</v>
      </c>
      <c r="D987" s="215">
        <v>3</v>
      </c>
      <c r="E987" s="216" t="s">
        <v>190</v>
      </c>
      <c r="F987" s="214" t="s">
        <v>1052</v>
      </c>
      <c r="G987" s="217">
        <v>730</v>
      </c>
    </row>
    <row r="988" spans="1:7" s="2" customFormat="1">
      <c r="A988" s="213" t="s">
        <v>65</v>
      </c>
      <c r="B988" s="214">
        <v>18</v>
      </c>
      <c r="C988" s="215">
        <v>7</v>
      </c>
      <c r="D988" s="215">
        <v>3</v>
      </c>
      <c r="E988" s="216" t="s">
        <v>191</v>
      </c>
      <c r="F988" s="214" t="s">
        <v>1052</v>
      </c>
      <c r="G988" s="217">
        <v>730</v>
      </c>
    </row>
    <row r="989" spans="1:7" s="2" customFormat="1" ht="45">
      <c r="A989" s="213" t="s">
        <v>192</v>
      </c>
      <c r="B989" s="214">
        <v>18</v>
      </c>
      <c r="C989" s="215">
        <v>7</v>
      </c>
      <c r="D989" s="215">
        <v>3</v>
      </c>
      <c r="E989" s="216" t="s">
        <v>193</v>
      </c>
      <c r="F989" s="214" t="s">
        <v>1052</v>
      </c>
      <c r="G989" s="217">
        <v>300</v>
      </c>
    </row>
    <row r="990" spans="1:7" s="2" customFormat="1">
      <c r="A990" s="213" t="s">
        <v>494</v>
      </c>
      <c r="B990" s="214">
        <v>18</v>
      </c>
      <c r="C990" s="215">
        <v>7</v>
      </c>
      <c r="D990" s="215">
        <v>3</v>
      </c>
      <c r="E990" s="216" t="s">
        <v>394</v>
      </c>
      <c r="F990" s="214" t="s">
        <v>1052</v>
      </c>
      <c r="G990" s="217">
        <v>300</v>
      </c>
    </row>
    <row r="991" spans="1:7" s="2" customFormat="1" ht="30">
      <c r="A991" s="213" t="s">
        <v>27</v>
      </c>
      <c r="B991" s="214">
        <v>18</v>
      </c>
      <c r="C991" s="215">
        <v>7</v>
      </c>
      <c r="D991" s="215">
        <v>3</v>
      </c>
      <c r="E991" s="216" t="s">
        <v>394</v>
      </c>
      <c r="F991" s="214" t="s">
        <v>5</v>
      </c>
      <c r="G991" s="217">
        <v>300</v>
      </c>
    </row>
    <row r="992" spans="1:7" s="2" customFormat="1">
      <c r="A992" s="213" t="s">
        <v>26</v>
      </c>
      <c r="B992" s="214">
        <v>18</v>
      </c>
      <c r="C992" s="215">
        <v>7</v>
      </c>
      <c r="D992" s="215">
        <v>3</v>
      </c>
      <c r="E992" s="216" t="s">
        <v>394</v>
      </c>
      <c r="F992" s="214" t="s">
        <v>6</v>
      </c>
      <c r="G992" s="217">
        <v>300</v>
      </c>
    </row>
    <row r="993" spans="1:7" s="9" customFormat="1" ht="30">
      <c r="A993" s="213" t="s">
        <v>395</v>
      </c>
      <c r="B993" s="214">
        <v>18</v>
      </c>
      <c r="C993" s="215">
        <v>7</v>
      </c>
      <c r="D993" s="215">
        <v>3</v>
      </c>
      <c r="E993" s="216" t="s">
        <v>396</v>
      </c>
      <c r="F993" s="214" t="s">
        <v>1052</v>
      </c>
      <c r="G993" s="217">
        <v>430</v>
      </c>
    </row>
    <row r="994" spans="1:7" s="2" customFormat="1">
      <c r="A994" s="213" t="s">
        <v>100</v>
      </c>
      <c r="B994" s="214">
        <v>18</v>
      </c>
      <c r="C994" s="215">
        <v>7</v>
      </c>
      <c r="D994" s="215">
        <v>3</v>
      </c>
      <c r="E994" s="216" t="s">
        <v>397</v>
      </c>
      <c r="F994" s="214" t="s">
        <v>1052</v>
      </c>
      <c r="G994" s="217">
        <v>80</v>
      </c>
    </row>
    <row r="995" spans="1:7" s="2" customFormat="1" ht="30">
      <c r="A995" s="213" t="s">
        <v>27</v>
      </c>
      <c r="B995" s="214">
        <v>18</v>
      </c>
      <c r="C995" s="215">
        <v>7</v>
      </c>
      <c r="D995" s="215">
        <v>3</v>
      </c>
      <c r="E995" s="216" t="s">
        <v>397</v>
      </c>
      <c r="F995" s="214" t="s">
        <v>5</v>
      </c>
      <c r="G995" s="217">
        <v>80</v>
      </c>
    </row>
    <row r="996" spans="1:7" s="2" customFormat="1">
      <c r="A996" s="213" t="s">
        <v>26</v>
      </c>
      <c r="B996" s="214">
        <v>18</v>
      </c>
      <c r="C996" s="215">
        <v>7</v>
      </c>
      <c r="D996" s="215">
        <v>3</v>
      </c>
      <c r="E996" s="216" t="s">
        <v>397</v>
      </c>
      <c r="F996" s="214" t="s">
        <v>6</v>
      </c>
      <c r="G996" s="217">
        <v>80</v>
      </c>
    </row>
    <row r="997" spans="1:7" s="2" customFormat="1" ht="30">
      <c r="A997" s="213" t="s">
        <v>979</v>
      </c>
      <c r="B997" s="214">
        <v>18</v>
      </c>
      <c r="C997" s="215">
        <v>7</v>
      </c>
      <c r="D997" s="215">
        <v>3</v>
      </c>
      <c r="E997" s="216" t="s">
        <v>398</v>
      </c>
      <c r="F997" s="214" t="s">
        <v>1052</v>
      </c>
      <c r="G997" s="217">
        <v>350</v>
      </c>
    </row>
    <row r="998" spans="1:7" s="2" customFormat="1" ht="41.45" customHeight="1">
      <c r="A998" s="213" t="s">
        <v>27</v>
      </c>
      <c r="B998" s="214">
        <v>18</v>
      </c>
      <c r="C998" s="215">
        <v>7</v>
      </c>
      <c r="D998" s="215">
        <v>3</v>
      </c>
      <c r="E998" s="216" t="s">
        <v>398</v>
      </c>
      <c r="F998" s="214" t="s">
        <v>5</v>
      </c>
      <c r="G998" s="217">
        <v>350</v>
      </c>
    </row>
    <row r="999" spans="1:7" s="9" customFormat="1">
      <c r="A999" s="213" t="s">
        <v>26</v>
      </c>
      <c r="B999" s="214">
        <v>18</v>
      </c>
      <c r="C999" s="215">
        <v>7</v>
      </c>
      <c r="D999" s="215">
        <v>3</v>
      </c>
      <c r="E999" s="216" t="s">
        <v>398</v>
      </c>
      <c r="F999" s="214" t="s">
        <v>6</v>
      </c>
      <c r="G999" s="217">
        <v>350</v>
      </c>
    </row>
    <row r="1000" spans="1:7" s="2" customFormat="1" ht="30">
      <c r="A1000" s="213" t="s">
        <v>23</v>
      </c>
      <c r="B1000" s="214">
        <v>18</v>
      </c>
      <c r="C1000" s="215">
        <v>7</v>
      </c>
      <c r="D1000" s="215">
        <v>3</v>
      </c>
      <c r="E1000" s="216" t="s">
        <v>198</v>
      </c>
      <c r="F1000" s="214" t="s">
        <v>1052</v>
      </c>
      <c r="G1000" s="217">
        <v>106248.7</v>
      </c>
    </row>
    <row r="1001" spans="1:7" s="2" customFormat="1" ht="30">
      <c r="A1001" s="213" t="s">
        <v>42</v>
      </c>
      <c r="B1001" s="214">
        <v>18</v>
      </c>
      <c r="C1001" s="215">
        <v>7</v>
      </c>
      <c r="D1001" s="215">
        <v>3</v>
      </c>
      <c r="E1001" s="216" t="s">
        <v>411</v>
      </c>
      <c r="F1001" s="214" t="s">
        <v>1052</v>
      </c>
      <c r="G1001" s="217">
        <v>106248.7</v>
      </c>
    </row>
    <row r="1002" spans="1:7" s="2" customFormat="1" ht="60">
      <c r="A1002" s="213" t="s">
        <v>534</v>
      </c>
      <c r="B1002" s="214">
        <v>18</v>
      </c>
      <c r="C1002" s="215">
        <v>7</v>
      </c>
      <c r="D1002" s="215">
        <v>3</v>
      </c>
      <c r="E1002" s="216" t="s">
        <v>444</v>
      </c>
      <c r="F1002" s="214" t="s">
        <v>1052</v>
      </c>
      <c r="G1002" s="217">
        <v>106248.7</v>
      </c>
    </row>
    <row r="1003" spans="1:7" s="2" customFormat="1">
      <c r="A1003" s="213" t="s">
        <v>501</v>
      </c>
      <c r="B1003" s="214">
        <v>18</v>
      </c>
      <c r="C1003" s="215">
        <v>7</v>
      </c>
      <c r="D1003" s="215">
        <v>3</v>
      </c>
      <c r="E1003" s="216" t="s">
        <v>412</v>
      </c>
      <c r="F1003" s="214" t="s">
        <v>1052</v>
      </c>
      <c r="G1003" s="217">
        <v>95473.600000000006</v>
      </c>
    </row>
    <row r="1004" spans="1:7" s="2" customFormat="1" ht="30">
      <c r="A1004" s="213" t="s">
        <v>27</v>
      </c>
      <c r="B1004" s="214">
        <v>18</v>
      </c>
      <c r="C1004" s="215">
        <v>7</v>
      </c>
      <c r="D1004" s="215">
        <v>3</v>
      </c>
      <c r="E1004" s="216" t="s">
        <v>412</v>
      </c>
      <c r="F1004" s="214" t="s">
        <v>5</v>
      </c>
      <c r="G1004" s="217">
        <v>95473.600000000006</v>
      </c>
    </row>
    <row r="1005" spans="1:7" s="2" customFormat="1">
      <c r="A1005" s="213" t="s">
        <v>26</v>
      </c>
      <c r="B1005" s="214">
        <v>18</v>
      </c>
      <c r="C1005" s="215">
        <v>7</v>
      </c>
      <c r="D1005" s="215">
        <v>3</v>
      </c>
      <c r="E1005" s="216" t="s">
        <v>412</v>
      </c>
      <c r="F1005" s="214" t="s">
        <v>6</v>
      </c>
      <c r="G1005" s="217">
        <v>77802.899999999994</v>
      </c>
    </row>
    <row r="1006" spans="1:7" s="9" customFormat="1">
      <c r="A1006" s="213" t="s">
        <v>41</v>
      </c>
      <c r="B1006" s="214">
        <v>18</v>
      </c>
      <c r="C1006" s="215">
        <v>7</v>
      </c>
      <c r="D1006" s="215">
        <v>3</v>
      </c>
      <c r="E1006" s="216" t="s">
        <v>412</v>
      </c>
      <c r="F1006" s="214" t="s">
        <v>40</v>
      </c>
      <c r="G1006" s="217">
        <v>17670.7</v>
      </c>
    </row>
    <row r="1007" spans="1:7" s="2" customFormat="1">
      <c r="A1007" s="213" t="s">
        <v>35</v>
      </c>
      <c r="B1007" s="214">
        <v>18</v>
      </c>
      <c r="C1007" s="215">
        <v>7</v>
      </c>
      <c r="D1007" s="215">
        <v>3</v>
      </c>
      <c r="E1007" s="216" t="s">
        <v>413</v>
      </c>
      <c r="F1007" s="214" t="s">
        <v>1052</v>
      </c>
      <c r="G1007" s="217">
        <v>10675.1</v>
      </c>
    </row>
    <row r="1008" spans="1:7" s="2" customFormat="1" ht="30">
      <c r="A1008" s="213" t="s">
        <v>27</v>
      </c>
      <c r="B1008" s="214">
        <v>18</v>
      </c>
      <c r="C1008" s="215">
        <v>7</v>
      </c>
      <c r="D1008" s="215">
        <v>3</v>
      </c>
      <c r="E1008" s="216" t="s">
        <v>413</v>
      </c>
      <c r="F1008" s="214" t="s">
        <v>5</v>
      </c>
      <c r="G1008" s="217">
        <v>10675.1</v>
      </c>
    </row>
    <row r="1009" spans="1:7" s="18" customFormat="1">
      <c r="A1009" s="213" t="s">
        <v>26</v>
      </c>
      <c r="B1009" s="214">
        <v>18</v>
      </c>
      <c r="C1009" s="215">
        <v>7</v>
      </c>
      <c r="D1009" s="215">
        <v>3</v>
      </c>
      <c r="E1009" s="216" t="s">
        <v>413</v>
      </c>
      <c r="F1009" s="214" t="s">
        <v>6</v>
      </c>
      <c r="G1009" s="217">
        <v>10540.8</v>
      </c>
    </row>
    <row r="1010" spans="1:7" s="19" customFormat="1">
      <c r="A1010" s="213" t="s">
        <v>41</v>
      </c>
      <c r="B1010" s="214">
        <v>18</v>
      </c>
      <c r="C1010" s="215">
        <v>7</v>
      </c>
      <c r="D1010" s="215">
        <v>3</v>
      </c>
      <c r="E1010" s="216" t="s">
        <v>413</v>
      </c>
      <c r="F1010" s="214" t="s">
        <v>40</v>
      </c>
      <c r="G1010" s="217">
        <v>134.30000000000001</v>
      </c>
    </row>
    <row r="1011" spans="1:7" s="18" customFormat="1" ht="30">
      <c r="A1011" s="213" t="s">
        <v>535</v>
      </c>
      <c r="B1011" s="214">
        <v>18</v>
      </c>
      <c r="C1011" s="215">
        <v>7</v>
      </c>
      <c r="D1011" s="215">
        <v>3</v>
      </c>
      <c r="E1011" s="216" t="s">
        <v>414</v>
      </c>
      <c r="F1011" s="214" t="s">
        <v>1052</v>
      </c>
      <c r="G1011" s="217">
        <v>100</v>
      </c>
    </row>
    <row r="1012" spans="1:7" s="18" customFormat="1" ht="30">
      <c r="A1012" s="213" t="s">
        <v>27</v>
      </c>
      <c r="B1012" s="214">
        <v>18</v>
      </c>
      <c r="C1012" s="215">
        <v>7</v>
      </c>
      <c r="D1012" s="215">
        <v>3</v>
      </c>
      <c r="E1012" s="216" t="s">
        <v>414</v>
      </c>
      <c r="F1012" s="214" t="s">
        <v>5</v>
      </c>
      <c r="G1012" s="217">
        <v>100</v>
      </c>
    </row>
    <row r="1013" spans="1:7" s="2" customFormat="1">
      <c r="A1013" s="213" t="s">
        <v>26</v>
      </c>
      <c r="B1013" s="214">
        <v>18</v>
      </c>
      <c r="C1013" s="215">
        <v>7</v>
      </c>
      <c r="D1013" s="215">
        <v>3</v>
      </c>
      <c r="E1013" s="216" t="s">
        <v>414</v>
      </c>
      <c r="F1013" s="214" t="s">
        <v>6</v>
      </c>
      <c r="G1013" s="217">
        <v>100</v>
      </c>
    </row>
    <row r="1014" spans="1:7" s="2" customFormat="1">
      <c r="A1014" s="213" t="s">
        <v>51</v>
      </c>
      <c r="B1014" s="214">
        <v>18</v>
      </c>
      <c r="C1014" s="215">
        <v>7</v>
      </c>
      <c r="D1014" s="215">
        <v>5</v>
      </c>
      <c r="E1014" s="216" t="s">
        <v>1068</v>
      </c>
      <c r="F1014" s="214" t="s">
        <v>1052</v>
      </c>
      <c r="G1014" s="217">
        <v>596</v>
      </c>
    </row>
    <row r="1015" spans="1:7" s="2" customFormat="1" ht="30">
      <c r="A1015" s="213" t="s">
        <v>573</v>
      </c>
      <c r="B1015" s="214">
        <v>18</v>
      </c>
      <c r="C1015" s="215">
        <v>7</v>
      </c>
      <c r="D1015" s="215">
        <v>5</v>
      </c>
      <c r="E1015" s="216" t="s">
        <v>429</v>
      </c>
      <c r="F1015" s="214" t="s">
        <v>1052</v>
      </c>
      <c r="G1015" s="217">
        <v>60</v>
      </c>
    </row>
    <row r="1016" spans="1:7" s="9" customFormat="1">
      <c r="A1016" s="213" t="s">
        <v>49</v>
      </c>
      <c r="B1016" s="214">
        <v>18</v>
      </c>
      <c r="C1016" s="215">
        <v>7</v>
      </c>
      <c r="D1016" s="215">
        <v>5</v>
      </c>
      <c r="E1016" s="216" t="s">
        <v>430</v>
      </c>
      <c r="F1016" s="214" t="s">
        <v>1052</v>
      </c>
      <c r="G1016" s="217">
        <v>60</v>
      </c>
    </row>
    <row r="1017" spans="1:7" s="2" customFormat="1" ht="30">
      <c r="A1017" s="213" t="s">
        <v>431</v>
      </c>
      <c r="B1017" s="214">
        <v>18</v>
      </c>
      <c r="C1017" s="215">
        <v>7</v>
      </c>
      <c r="D1017" s="215">
        <v>5</v>
      </c>
      <c r="E1017" s="216" t="s">
        <v>432</v>
      </c>
      <c r="F1017" s="214" t="s">
        <v>1052</v>
      </c>
      <c r="G1017" s="217">
        <v>60</v>
      </c>
    </row>
    <row r="1018" spans="1:7" s="2" customFormat="1" ht="15" customHeight="1">
      <c r="A1018" s="213" t="s">
        <v>103</v>
      </c>
      <c r="B1018" s="214">
        <v>18</v>
      </c>
      <c r="C1018" s="215">
        <v>7</v>
      </c>
      <c r="D1018" s="215">
        <v>5</v>
      </c>
      <c r="E1018" s="216" t="s">
        <v>441</v>
      </c>
      <c r="F1018" s="214" t="s">
        <v>1052</v>
      </c>
      <c r="G1018" s="217">
        <v>60</v>
      </c>
    </row>
    <row r="1019" spans="1:7" s="9" customFormat="1">
      <c r="A1019" s="213" t="s">
        <v>523</v>
      </c>
      <c r="B1019" s="214">
        <v>18</v>
      </c>
      <c r="C1019" s="215">
        <v>7</v>
      </c>
      <c r="D1019" s="215">
        <v>5</v>
      </c>
      <c r="E1019" s="216" t="s">
        <v>441</v>
      </c>
      <c r="F1019" s="214" t="s">
        <v>20</v>
      </c>
      <c r="G1019" s="217">
        <v>60</v>
      </c>
    </row>
    <row r="1020" spans="1:7" s="2" customFormat="1">
      <c r="A1020" s="213" t="s">
        <v>36</v>
      </c>
      <c r="B1020" s="214">
        <v>18</v>
      </c>
      <c r="C1020" s="215">
        <v>7</v>
      </c>
      <c r="D1020" s="215">
        <v>5</v>
      </c>
      <c r="E1020" s="216" t="s">
        <v>441</v>
      </c>
      <c r="F1020" s="214" t="s">
        <v>19</v>
      </c>
      <c r="G1020" s="217">
        <v>60</v>
      </c>
    </row>
    <row r="1021" spans="1:7" s="2" customFormat="1">
      <c r="A1021" s="213" t="s">
        <v>94</v>
      </c>
      <c r="B1021" s="214">
        <v>18</v>
      </c>
      <c r="C1021" s="215">
        <v>7</v>
      </c>
      <c r="D1021" s="215">
        <v>5</v>
      </c>
      <c r="E1021" s="216" t="s">
        <v>399</v>
      </c>
      <c r="F1021" s="214" t="s">
        <v>1052</v>
      </c>
      <c r="G1021" s="217">
        <v>200</v>
      </c>
    </row>
    <row r="1022" spans="1:7" s="2" customFormat="1" ht="30">
      <c r="A1022" s="213" t="s">
        <v>101</v>
      </c>
      <c r="B1022" s="214">
        <v>18</v>
      </c>
      <c r="C1022" s="215">
        <v>7</v>
      </c>
      <c r="D1022" s="215">
        <v>5</v>
      </c>
      <c r="E1022" s="216" t="s">
        <v>451</v>
      </c>
      <c r="F1022" s="214" t="s">
        <v>1052</v>
      </c>
      <c r="G1022" s="217">
        <v>50</v>
      </c>
    </row>
    <row r="1023" spans="1:7" s="9" customFormat="1" ht="30">
      <c r="A1023" s="213" t="s">
        <v>576</v>
      </c>
      <c r="B1023" s="214">
        <v>18</v>
      </c>
      <c r="C1023" s="215">
        <v>7</v>
      </c>
      <c r="D1023" s="215">
        <v>5</v>
      </c>
      <c r="E1023" s="216" t="s">
        <v>452</v>
      </c>
      <c r="F1023" s="214" t="s">
        <v>1052</v>
      </c>
      <c r="G1023" s="217">
        <v>50</v>
      </c>
    </row>
    <row r="1024" spans="1:7" s="2" customFormat="1" ht="30">
      <c r="A1024" s="213" t="s">
        <v>48</v>
      </c>
      <c r="B1024" s="214">
        <v>18</v>
      </c>
      <c r="C1024" s="215">
        <v>7</v>
      </c>
      <c r="D1024" s="215">
        <v>5</v>
      </c>
      <c r="E1024" s="216" t="s">
        <v>656</v>
      </c>
      <c r="F1024" s="214" t="s">
        <v>1052</v>
      </c>
      <c r="G1024" s="217">
        <v>50</v>
      </c>
    </row>
    <row r="1025" spans="1:7" s="2" customFormat="1">
      <c r="A1025" s="213" t="s">
        <v>523</v>
      </c>
      <c r="B1025" s="214">
        <v>18</v>
      </c>
      <c r="C1025" s="215">
        <v>7</v>
      </c>
      <c r="D1025" s="215">
        <v>5</v>
      </c>
      <c r="E1025" s="216" t="s">
        <v>656</v>
      </c>
      <c r="F1025" s="214" t="s">
        <v>20</v>
      </c>
      <c r="G1025" s="217">
        <v>50</v>
      </c>
    </row>
    <row r="1026" spans="1:7" s="2" customFormat="1">
      <c r="A1026" s="213" t="s">
        <v>36</v>
      </c>
      <c r="B1026" s="214">
        <v>18</v>
      </c>
      <c r="C1026" s="215">
        <v>7</v>
      </c>
      <c r="D1026" s="215">
        <v>5</v>
      </c>
      <c r="E1026" s="216" t="s">
        <v>656</v>
      </c>
      <c r="F1026" s="214" t="s">
        <v>19</v>
      </c>
      <c r="G1026" s="217">
        <v>50</v>
      </c>
    </row>
    <row r="1027" spans="1:7" s="2" customFormat="1" ht="30">
      <c r="A1027" s="213" t="s">
        <v>102</v>
      </c>
      <c r="B1027" s="214">
        <v>18</v>
      </c>
      <c r="C1027" s="215">
        <v>7</v>
      </c>
      <c r="D1027" s="215">
        <v>5</v>
      </c>
      <c r="E1027" s="216" t="s">
        <v>455</v>
      </c>
      <c r="F1027" s="214" t="s">
        <v>1052</v>
      </c>
      <c r="G1027" s="217">
        <v>150</v>
      </c>
    </row>
    <row r="1028" spans="1:7" s="2" customFormat="1" ht="30">
      <c r="A1028" s="213" t="s">
        <v>498</v>
      </c>
      <c r="B1028" s="214">
        <v>18</v>
      </c>
      <c r="C1028" s="215">
        <v>7</v>
      </c>
      <c r="D1028" s="215">
        <v>5</v>
      </c>
      <c r="E1028" s="216" t="s">
        <v>456</v>
      </c>
      <c r="F1028" s="214" t="s">
        <v>1052</v>
      </c>
      <c r="G1028" s="217">
        <v>150</v>
      </c>
    </row>
    <row r="1029" spans="1:7" s="2" customFormat="1" ht="30">
      <c r="A1029" s="213" t="s">
        <v>48</v>
      </c>
      <c r="B1029" s="214">
        <v>18</v>
      </c>
      <c r="C1029" s="215">
        <v>7</v>
      </c>
      <c r="D1029" s="215">
        <v>5</v>
      </c>
      <c r="E1029" s="216" t="s">
        <v>657</v>
      </c>
      <c r="F1029" s="214" t="s">
        <v>1052</v>
      </c>
      <c r="G1029" s="217">
        <v>150</v>
      </c>
    </row>
    <row r="1030" spans="1:7" s="9" customFormat="1" ht="30">
      <c r="A1030" s="213" t="s">
        <v>27</v>
      </c>
      <c r="B1030" s="214">
        <v>18</v>
      </c>
      <c r="C1030" s="215">
        <v>7</v>
      </c>
      <c r="D1030" s="215">
        <v>5</v>
      </c>
      <c r="E1030" s="216" t="s">
        <v>657</v>
      </c>
      <c r="F1030" s="214" t="s">
        <v>5</v>
      </c>
      <c r="G1030" s="217">
        <v>150</v>
      </c>
    </row>
    <row r="1031" spans="1:7" s="2" customFormat="1">
      <c r="A1031" s="213" t="s">
        <v>26</v>
      </c>
      <c r="B1031" s="214">
        <v>18</v>
      </c>
      <c r="C1031" s="215">
        <v>7</v>
      </c>
      <c r="D1031" s="215">
        <v>5</v>
      </c>
      <c r="E1031" s="216" t="s">
        <v>657</v>
      </c>
      <c r="F1031" s="214" t="s">
        <v>6</v>
      </c>
      <c r="G1031" s="217">
        <v>100</v>
      </c>
    </row>
    <row r="1032" spans="1:7" s="2" customFormat="1">
      <c r="A1032" s="213" t="s">
        <v>41</v>
      </c>
      <c r="B1032" s="214">
        <v>18</v>
      </c>
      <c r="C1032" s="215">
        <v>7</v>
      </c>
      <c r="D1032" s="215">
        <v>5</v>
      </c>
      <c r="E1032" s="216" t="s">
        <v>657</v>
      </c>
      <c r="F1032" s="214" t="s">
        <v>40</v>
      </c>
      <c r="G1032" s="217">
        <v>50</v>
      </c>
    </row>
    <row r="1033" spans="1:7" s="2" customFormat="1">
      <c r="A1033" s="213" t="s">
        <v>162</v>
      </c>
      <c r="B1033" s="214">
        <v>18</v>
      </c>
      <c r="C1033" s="215">
        <v>7</v>
      </c>
      <c r="D1033" s="215">
        <v>5</v>
      </c>
      <c r="E1033" s="216" t="s">
        <v>234</v>
      </c>
      <c r="F1033" s="214" t="s">
        <v>1052</v>
      </c>
      <c r="G1033" s="217">
        <v>37</v>
      </c>
    </row>
    <row r="1034" spans="1:7" s="2" customFormat="1">
      <c r="A1034" s="213" t="s">
        <v>235</v>
      </c>
      <c r="B1034" s="214">
        <v>18</v>
      </c>
      <c r="C1034" s="215">
        <v>7</v>
      </c>
      <c r="D1034" s="215">
        <v>5</v>
      </c>
      <c r="E1034" s="216" t="s">
        <v>236</v>
      </c>
      <c r="F1034" s="214" t="s">
        <v>1052</v>
      </c>
      <c r="G1034" s="217">
        <v>37</v>
      </c>
    </row>
    <row r="1035" spans="1:7" s="2" customFormat="1" ht="30">
      <c r="A1035" s="213" t="s">
        <v>913</v>
      </c>
      <c r="B1035" s="214">
        <v>18</v>
      </c>
      <c r="C1035" s="215">
        <v>7</v>
      </c>
      <c r="D1035" s="215">
        <v>5</v>
      </c>
      <c r="E1035" s="216" t="s">
        <v>237</v>
      </c>
      <c r="F1035" s="214" t="s">
        <v>1052</v>
      </c>
      <c r="G1035" s="217">
        <v>37</v>
      </c>
    </row>
    <row r="1036" spans="1:7" s="2" customFormat="1">
      <c r="A1036" s="213" t="s">
        <v>35</v>
      </c>
      <c r="B1036" s="214">
        <v>18</v>
      </c>
      <c r="C1036" s="215">
        <v>7</v>
      </c>
      <c r="D1036" s="215">
        <v>5</v>
      </c>
      <c r="E1036" s="216" t="s">
        <v>239</v>
      </c>
      <c r="F1036" s="214" t="s">
        <v>1052</v>
      </c>
      <c r="G1036" s="217">
        <v>37</v>
      </c>
    </row>
    <row r="1037" spans="1:7" s="2" customFormat="1">
      <c r="A1037" s="213" t="s">
        <v>523</v>
      </c>
      <c r="B1037" s="214">
        <v>18</v>
      </c>
      <c r="C1037" s="215">
        <v>7</v>
      </c>
      <c r="D1037" s="215">
        <v>5</v>
      </c>
      <c r="E1037" s="216" t="s">
        <v>239</v>
      </c>
      <c r="F1037" s="214" t="s">
        <v>20</v>
      </c>
      <c r="G1037" s="217">
        <v>37</v>
      </c>
    </row>
    <row r="1038" spans="1:7" s="9" customFormat="1">
      <c r="A1038" s="213" t="s">
        <v>36</v>
      </c>
      <c r="B1038" s="214">
        <v>18</v>
      </c>
      <c r="C1038" s="215">
        <v>7</v>
      </c>
      <c r="D1038" s="215">
        <v>5</v>
      </c>
      <c r="E1038" s="216" t="s">
        <v>239</v>
      </c>
      <c r="F1038" s="214" t="s">
        <v>19</v>
      </c>
      <c r="G1038" s="217">
        <v>37</v>
      </c>
    </row>
    <row r="1039" spans="1:7" s="2" customFormat="1">
      <c r="A1039" s="213" t="s">
        <v>47</v>
      </c>
      <c r="B1039" s="214">
        <v>18</v>
      </c>
      <c r="C1039" s="215">
        <v>7</v>
      </c>
      <c r="D1039" s="215">
        <v>5</v>
      </c>
      <c r="E1039" s="216" t="s">
        <v>205</v>
      </c>
      <c r="F1039" s="214" t="s">
        <v>1052</v>
      </c>
      <c r="G1039" s="217">
        <v>299</v>
      </c>
    </row>
    <row r="1040" spans="1:7" s="2" customFormat="1" ht="45">
      <c r="A1040" s="213" t="s">
        <v>541</v>
      </c>
      <c r="B1040" s="214">
        <v>18</v>
      </c>
      <c r="C1040" s="215">
        <v>7</v>
      </c>
      <c r="D1040" s="215">
        <v>5</v>
      </c>
      <c r="E1040" s="216" t="s">
        <v>240</v>
      </c>
      <c r="F1040" s="214" t="s">
        <v>1052</v>
      </c>
      <c r="G1040" s="217">
        <v>60</v>
      </c>
    </row>
    <row r="1041" spans="1:7" s="9" customFormat="1" ht="60">
      <c r="A1041" s="213" t="s">
        <v>241</v>
      </c>
      <c r="B1041" s="214">
        <v>18</v>
      </c>
      <c r="C1041" s="215">
        <v>7</v>
      </c>
      <c r="D1041" s="215">
        <v>5</v>
      </c>
      <c r="E1041" s="216" t="s">
        <v>242</v>
      </c>
      <c r="F1041" s="214" t="s">
        <v>1052</v>
      </c>
      <c r="G1041" s="217">
        <v>60</v>
      </c>
    </row>
    <row r="1042" spans="1:7" s="2" customFormat="1">
      <c r="A1042" s="213" t="s">
        <v>35</v>
      </c>
      <c r="B1042" s="214">
        <v>18</v>
      </c>
      <c r="C1042" s="215">
        <v>7</v>
      </c>
      <c r="D1042" s="215">
        <v>5</v>
      </c>
      <c r="E1042" s="216" t="s">
        <v>244</v>
      </c>
      <c r="F1042" s="214" t="s">
        <v>1052</v>
      </c>
      <c r="G1042" s="217">
        <v>60</v>
      </c>
    </row>
    <row r="1043" spans="1:7" s="2" customFormat="1">
      <c r="A1043" s="213" t="s">
        <v>523</v>
      </c>
      <c r="B1043" s="214">
        <v>18</v>
      </c>
      <c r="C1043" s="215">
        <v>7</v>
      </c>
      <c r="D1043" s="215">
        <v>5</v>
      </c>
      <c r="E1043" s="216" t="s">
        <v>244</v>
      </c>
      <c r="F1043" s="214" t="s">
        <v>20</v>
      </c>
      <c r="G1043" s="217">
        <v>60</v>
      </c>
    </row>
    <row r="1044" spans="1:7" s="2" customFormat="1" ht="14.25" customHeight="1">
      <c r="A1044" s="213" t="s">
        <v>36</v>
      </c>
      <c r="B1044" s="214">
        <v>18</v>
      </c>
      <c r="C1044" s="215">
        <v>7</v>
      </c>
      <c r="D1044" s="215">
        <v>5</v>
      </c>
      <c r="E1044" s="216" t="s">
        <v>244</v>
      </c>
      <c r="F1044" s="214" t="s">
        <v>19</v>
      </c>
      <c r="G1044" s="217">
        <v>60</v>
      </c>
    </row>
    <row r="1045" spans="1:7" s="2" customFormat="1" ht="30">
      <c r="A1045" s="213" t="s">
        <v>46</v>
      </c>
      <c r="B1045" s="214">
        <v>18</v>
      </c>
      <c r="C1045" s="215">
        <v>7</v>
      </c>
      <c r="D1045" s="215">
        <v>5</v>
      </c>
      <c r="E1045" s="216" t="s">
        <v>206</v>
      </c>
      <c r="F1045" s="214" t="s">
        <v>1052</v>
      </c>
      <c r="G1045" s="217">
        <v>239</v>
      </c>
    </row>
    <row r="1046" spans="1:7" s="2" customFormat="1" ht="30">
      <c r="A1046" s="213" t="s">
        <v>436</v>
      </c>
      <c r="B1046" s="214">
        <v>18</v>
      </c>
      <c r="C1046" s="215">
        <v>7</v>
      </c>
      <c r="D1046" s="215">
        <v>5</v>
      </c>
      <c r="E1046" s="216" t="s">
        <v>437</v>
      </c>
      <c r="F1046" s="214" t="s">
        <v>1052</v>
      </c>
      <c r="G1046" s="217">
        <v>239</v>
      </c>
    </row>
    <row r="1047" spans="1:7" s="9" customFormat="1">
      <c r="A1047" s="213" t="s">
        <v>438</v>
      </c>
      <c r="B1047" s="214">
        <v>18</v>
      </c>
      <c r="C1047" s="215">
        <v>7</v>
      </c>
      <c r="D1047" s="215">
        <v>5</v>
      </c>
      <c r="E1047" s="216" t="s">
        <v>439</v>
      </c>
      <c r="F1047" s="214" t="s">
        <v>1052</v>
      </c>
      <c r="G1047" s="217">
        <v>239</v>
      </c>
    </row>
    <row r="1048" spans="1:7" s="2" customFormat="1">
      <c r="A1048" s="213" t="s">
        <v>523</v>
      </c>
      <c r="B1048" s="214">
        <v>18</v>
      </c>
      <c r="C1048" s="215">
        <v>7</v>
      </c>
      <c r="D1048" s="215">
        <v>5</v>
      </c>
      <c r="E1048" s="216" t="s">
        <v>439</v>
      </c>
      <c r="F1048" s="214" t="s">
        <v>20</v>
      </c>
      <c r="G1048" s="217">
        <v>239</v>
      </c>
    </row>
    <row r="1049" spans="1:7" s="2" customFormat="1">
      <c r="A1049" s="213" t="s">
        <v>36</v>
      </c>
      <c r="B1049" s="214">
        <v>18</v>
      </c>
      <c r="C1049" s="215">
        <v>7</v>
      </c>
      <c r="D1049" s="215">
        <v>5</v>
      </c>
      <c r="E1049" s="216" t="s">
        <v>439</v>
      </c>
      <c r="F1049" s="214" t="s">
        <v>19</v>
      </c>
      <c r="G1049" s="217">
        <v>239</v>
      </c>
    </row>
    <row r="1050" spans="1:7" s="2" customFormat="1">
      <c r="A1050" s="213" t="s">
        <v>45</v>
      </c>
      <c r="B1050" s="214">
        <v>18</v>
      </c>
      <c r="C1050" s="215">
        <v>7</v>
      </c>
      <c r="D1050" s="215">
        <v>7</v>
      </c>
      <c r="E1050" s="216" t="s">
        <v>1068</v>
      </c>
      <c r="F1050" s="214" t="s">
        <v>1052</v>
      </c>
      <c r="G1050" s="217">
        <v>9559.2000000000007</v>
      </c>
    </row>
    <row r="1051" spans="1:7" s="2" customFormat="1" ht="30">
      <c r="A1051" s="213" t="s">
        <v>44</v>
      </c>
      <c r="B1051" s="214">
        <v>18</v>
      </c>
      <c r="C1051" s="215">
        <v>7</v>
      </c>
      <c r="D1051" s="215">
        <v>7</v>
      </c>
      <c r="E1051" s="216" t="s">
        <v>190</v>
      </c>
      <c r="F1051" s="214" t="s">
        <v>1052</v>
      </c>
      <c r="G1051" s="217">
        <v>1112.5999999999999</v>
      </c>
    </row>
    <row r="1052" spans="1:7" s="2" customFormat="1" ht="30">
      <c r="A1052" s="213" t="s">
        <v>187</v>
      </c>
      <c r="B1052" s="214">
        <v>18</v>
      </c>
      <c r="C1052" s="215">
        <v>7</v>
      </c>
      <c r="D1052" s="215">
        <v>7</v>
      </c>
      <c r="E1052" s="216" t="s">
        <v>442</v>
      </c>
      <c r="F1052" s="214" t="s">
        <v>1052</v>
      </c>
      <c r="G1052" s="217">
        <v>1112.5999999999999</v>
      </c>
    </row>
    <row r="1053" spans="1:7" s="2" customFormat="1" ht="30">
      <c r="A1053" s="213" t="s">
        <v>507</v>
      </c>
      <c r="B1053" s="214">
        <v>18</v>
      </c>
      <c r="C1053" s="215">
        <v>7</v>
      </c>
      <c r="D1053" s="215">
        <v>7</v>
      </c>
      <c r="E1053" s="216" t="s">
        <v>536</v>
      </c>
      <c r="F1053" s="214" t="s">
        <v>1052</v>
      </c>
      <c r="G1053" s="217">
        <v>1112.5999999999999</v>
      </c>
    </row>
    <row r="1054" spans="1:7" s="9" customFormat="1">
      <c r="A1054" s="213" t="s">
        <v>537</v>
      </c>
      <c r="B1054" s="214">
        <v>18</v>
      </c>
      <c r="C1054" s="215">
        <v>7</v>
      </c>
      <c r="D1054" s="215">
        <v>7</v>
      </c>
      <c r="E1054" s="216" t="s">
        <v>538</v>
      </c>
      <c r="F1054" s="214" t="s">
        <v>1052</v>
      </c>
      <c r="G1054" s="217">
        <v>1112.5999999999999</v>
      </c>
    </row>
    <row r="1055" spans="1:7" s="9" customFormat="1">
      <c r="A1055" s="213" t="s">
        <v>18</v>
      </c>
      <c r="B1055" s="214">
        <v>18</v>
      </c>
      <c r="C1055" s="215">
        <v>7</v>
      </c>
      <c r="D1055" s="215">
        <v>7</v>
      </c>
      <c r="E1055" s="216" t="s">
        <v>538</v>
      </c>
      <c r="F1055" s="214" t="s">
        <v>17</v>
      </c>
      <c r="G1055" s="217">
        <v>1112.5999999999999</v>
      </c>
    </row>
    <row r="1056" spans="1:7" s="2" customFormat="1">
      <c r="A1056" s="213" t="s">
        <v>16</v>
      </c>
      <c r="B1056" s="214">
        <v>18</v>
      </c>
      <c r="C1056" s="215">
        <v>7</v>
      </c>
      <c r="D1056" s="215">
        <v>7</v>
      </c>
      <c r="E1056" s="216" t="s">
        <v>538</v>
      </c>
      <c r="F1056" s="214" t="s">
        <v>15</v>
      </c>
      <c r="G1056" s="217">
        <v>1112.5999999999999</v>
      </c>
    </row>
    <row r="1057" spans="1:7" s="9" customFormat="1">
      <c r="A1057" s="213" t="s">
        <v>47</v>
      </c>
      <c r="B1057" s="214">
        <v>18</v>
      </c>
      <c r="C1057" s="215">
        <v>7</v>
      </c>
      <c r="D1057" s="215">
        <v>7</v>
      </c>
      <c r="E1057" s="216" t="s">
        <v>205</v>
      </c>
      <c r="F1057" s="214" t="s">
        <v>1052</v>
      </c>
      <c r="G1057" s="217">
        <v>8376.6</v>
      </c>
    </row>
    <row r="1058" spans="1:7" s="9" customFormat="1" ht="29.25" customHeight="1">
      <c r="A1058" s="213" t="s">
        <v>915</v>
      </c>
      <c r="B1058" s="214">
        <v>18</v>
      </c>
      <c r="C1058" s="215">
        <v>7</v>
      </c>
      <c r="D1058" s="215">
        <v>7</v>
      </c>
      <c r="E1058" s="216" t="s">
        <v>917</v>
      </c>
      <c r="F1058" s="214" t="s">
        <v>1052</v>
      </c>
      <c r="G1058" s="217">
        <v>8376.6</v>
      </c>
    </row>
    <row r="1059" spans="1:7" s="2" customFormat="1" ht="30">
      <c r="A1059" s="213" t="s">
        <v>916</v>
      </c>
      <c r="B1059" s="214">
        <v>18</v>
      </c>
      <c r="C1059" s="215">
        <v>7</v>
      </c>
      <c r="D1059" s="215">
        <v>7</v>
      </c>
      <c r="E1059" s="216" t="s">
        <v>918</v>
      </c>
      <c r="F1059" s="214" t="s">
        <v>1052</v>
      </c>
      <c r="G1059" s="217">
        <v>7692.6</v>
      </c>
    </row>
    <row r="1060" spans="1:7" s="2" customFormat="1">
      <c r="A1060" s="213" t="s">
        <v>501</v>
      </c>
      <c r="B1060" s="214">
        <v>18</v>
      </c>
      <c r="C1060" s="215">
        <v>7</v>
      </c>
      <c r="D1060" s="215">
        <v>7</v>
      </c>
      <c r="E1060" s="216" t="s">
        <v>919</v>
      </c>
      <c r="F1060" s="214" t="s">
        <v>1052</v>
      </c>
      <c r="G1060" s="217">
        <v>4974.8</v>
      </c>
    </row>
    <row r="1061" spans="1:7" s="2" customFormat="1" ht="30">
      <c r="A1061" s="213" t="s">
        <v>27</v>
      </c>
      <c r="B1061" s="214">
        <v>18</v>
      </c>
      <c r="C1061" s="215">
        <v>7</v>
      </c>
      <c r="D1061" s="215">
        <v>7</v>
      </c>
      <c r="E1061" s="216" t="s">
        <v>919</v>
      </c>
      <c r="F1061" s="214" t="s">
        <v>5</v>
      </c>
      <c r="G1061" s="217">
        <v>4974.8</v>
      </c>
    </row>
    <row r="1062" spans="1:7" s="9" customFormat="1">
      <c r="A1062" s="213" t="s">
        <v>41</v>
      </c>
      <c r="B1062" s="214">
        <v>18</v>
      </c>
      <c r="C1062" s="215">
        <v>7</v>
      </c>
      <c r="D1062" s="215">
        <v>7</v>
      </c>
      <c r="E1062" s="216" t="s">
        <v>919</v>
      </c>
      <c r="F1062" s="214" t="s">
        <v>40</v>
      </c>
      <c r="G1062" s="217">
        <v>4974.8</v>
      </c>
    </row>
    <row r="1063" spans="1:7" s="2" customFormat="1">
      <c r="A1063" s="213" t="s">
        <v>35</v>
      </c>
      <c r="B1063" s="214">
        <v>18</v>
      </c>
      <c r="C1063" s="215">
        <v>7</v>
      </c>
      <c r="D1063" s="215">
        <v>7</v>
      </c>
      <c r="E1063" s="216" t="s">
        <v>920</v>
      </c>
      <c r="F1063" s="214" t="s">
        <v>1052</v>
      </c>
      <c r="G1063" s="217">
        <v>2717.8</v>
      </c>
    </row>
    <row r="1064" spans="1:7" s="2" customFormat="1" ht="21" customHeight="1">
      <c r="A1064" s="213" t="s">
        <v>27</v>
      </c>
      <c r="B1064" s="214">
        <v>18</v>
      </c>
      <c r="C1064" s="215">
        <v>7</v>
      </c>
      <c r="D1064" s="215">
        <v>7</v>
      </c>
      <c r="E1064" s="216" t="s">
        <v>920</v>
      </c>
      <c r="F1064" s="214" t="s">
        <v>5</v>
      </c>
      <c r="G1064" s="217">
        <v>2717.8</v>
      </c>
    </row>
    <row r="1065" spans="1:7" s="2" customFormat="1">
      <c r="A1065" s="213" t="s">
        <v>41</v>
      </c>
      <c r="B1065" s="214">
        <v>18</v>
      </c>
      <c r="C1065" s="215">
        <v>7</v>
      </c>
      <c r="D1065" s="215">
        <v>7</v>
      </c>
      <c r="E1065" s="216" t="s">
        <v>920</v>
      </c>
      <c r="F1065" s="214" t="s">
        <v>40</v>
      </c>
      <c r="G1065" s="217">
        <v>2717.8</v>
      </c>
    </row>
    <row r="1066" spans="1:7" s="2" customFormat="1" ht="105">
      <c r="A1066" s="213" t="s">
        <v>923</v>
      </c>
      <c r="B1066" s="214">
        <v>18</v>
      </c>
      <c r="C1066" s="215">
        <v>7</v>
      </c>
      <c r="D1066" s="215">
        <v>7</v>
      </c>
      <c r="E1066" s="216" t="s">
        <v>921</v>
      </c>
      <c r="F1066" s="214" t="s">
        <v>1052</v>
      </c>
      <c r="G1066" s="217">
        <v>684</v>
      </c>
    </row>
    <row r="1067" spans="1:7" s="9" customFormat="1">
      <c r="A1067" s="213" t="s">
        <v>56</v>
      </c>
      <c r="B1067" s="214">
        <v>18</v>
      </c>
      <c r="C1067" s="215">
        <v>7</v>
      </c>
      <c r="D1067" s="215">
        <v>7</v>
      </c>
      <c r="E1067" s="216" t="s">
        <v>922</v>
      </c>
      <c r="F1067" s="214" t="s">
        <v>1052</v>
      </c>
      <c r="G1067" s="217">
        <v>684</v>
      </c>
    </row>
    <row r="1068" spans="1:7" s="2" customFormat="1" ht="30">
      <c r="A1068" s="213" t="s">
        <v>27</v>
      </c>
      <c r="B1068" s="214">
        <v>18</v>
      </c>
      <c r="C1068" s="215">
        <v>7</v>
      </c>
      <c r="D1068" s="215">
        <v>7</v>
      </c>
      <c r="E1068" s="216" t="s">
        <v>922</v>
      </c>
      <c r="F1068" s="214" t="s">
        <v>5</v>
      </c>
      <c r="G1068" s="217">
        <v>684</v>
      </c>
    </row>
    <row r="1069" spans="1:7" s="2" customFormat="1">
      <c r="A1069" s="213" t="s">
        <v>41</v>
      </c>
      <c r="B1069" s="214">
        <v>18</v>
      </c>
      <c r="C1069" s="215">
        <v>7</v>
      </c>
      <c r="D1069" s="215">
        <v>7</v>
      </c>
      <c r="E1069" s="216" t="s">
        <v>922</v>
      </c>
      <c r="F1069" s="214" t="s">
        <v>40</v>
      </c>
      <c r="G1069" s="217">
        <v>684</v>
      </c>
    </row>
    <row r="1070" spans="1:7" s="2" customFormat="1">
      <c r="A1070" s="213" t="s">
        <v>58</v>
      </c>
      <c r="B1070" s="214">
        <v>18</v>
      </c>
      <c r="C1070" s="215">
        <v>7</v>
      </c>
      <c r="D1070" s="215">
        <v>7</v>
      </c>
      <c r="E1070" s="216" t="s">
        <v>228</v>
      </c>
      <c r="F1070" s="214" t="s">
        <v>1052</v>
      </c>
      <c r="G1070" s="217">
        <v>70</v>
      </c>
    </row>
    <row r="1071" spans="1:7" s="2" customFormat="1">
      <c r="A1071" s="213" t="s">
        <v>57</v>
      </c>
      <c r="B1071" s="214">
        <v>18</v>
      </c>
      <c r="C1071" s="215">
        <v>7</v>
      </c>
      <c r="D1071" s="215">
        <v>7</v>
      </c>
      <c r="E1071" s="216" t="s">
        <v>293</v>
      </c>
      <c r="F1071" s="214" t="s">
        <v>1052</v>
      </c>
      <c r="G1071" s="217">
        <v>20</v>
      </c>
    </row>
    <row r="1072" spans="1:7" s="2" customFormat="1">
      <c r="A1072" s="213" t="s">
        <v>425</v>
      </c>
      <c r="B1072" s="214">
        <v>18</v>
      </c>
      <c r="C1072" s="215">
        <v>7</v>
      </c>
      <c r="D1072" s="215">
        <v>7</v>
      </c>
      <c r="E1072" s="216" t="s">
        <v>426</v>
      </c>
      <c r="F1072" s="214" t="s">
        <v>1052</v>
      </c>
      <c r="G1072" s="217">
        <v>20</v>
      </c>
    </row>
    <row r="1073" spans="1:7" s="9" customFormat="1">
      <c r="A1073" s="213" t="s">
        <v>670</v>
      </c>
      <c r="B1073" s="214">
        <v>18</v>
      </c>
      <c r="C1073" s="215">
        <v>7</v>
      </c>
      <c r="D1073" s="215">
        <v>7</v>
      </c>
      <c r="E1073" s="216" t="s">
        <v>669</v>
      </c>
      <c r="F1073" s="214" t="s">
        <v>1052</v>
      </c>
      <c r="G1073" s="217">
        <v>20</v>
      </c>
    </row>
    <row r="1074" spans="1:7" s="2" customFormat="1" ht="30">
      <c r="A1074" s="213" t="s">
        <v>27</v>
      </c>
      <c r="B1074" s="214">
        <v>18</v>
      </c>
      <c r="C1074" s="215">
        <v>7</v>
      </c>
      <c r="D1074" s="215">
        <v>7</v>
      </c>
      <c r="E1074" s="216" t="s">
        <v>669</v>
      </c>
      <c r="F1074" s="214" t="s">
        <v>5</v>
      </c>
      <c r="G1074" s="217">
        <v>20</v>
      </c>
    </row>
    <row r="1075" spans="1:7" s="2" customFormat="1">
      <c r="A1075" s="213" t="s">
        <v>41</v>
      </c>
      <c r="B1075" s="214">
        <v>18</v>
      </c>
      <c r="C1075" s="215">
        <v>7</v>
      </c>
      <c r="D1075" s="215">
        <v>7</v>
      </c>
      <c r="E1075" s="216" t="s">
        <v>669</v>
      </c>
      <c r="F1075" s="214" t="s">
        <v>40</v>
      </c>
      <c r="G1075" s="217">
        <v>20</v>
      </c>
    </row>
    <row r="1076" spans="1:7" s="2" customFormat="1">
      <c r="A1076" s="213" t="s">
        <v>52</v>
      </c>
      <c r="B1076" s="214">
        <v>18</v>
      </c>
      <c r="C1076" s="215">
        <v>7</v>
      </c>
      <c r="D1076" s="215">
        <v>7</v>
      </c>
      <c r="E1076" s="216" t="s">
        <v>463</v>
      </c>
      <c r="F1076" s="214" t="s">
        <v>1052</v>
      </c>
      <c r="G1076" s="217">
        <v>50</v>
      </c>
    </row>
    <row r="1077" spans="1:7" s="2" customFormat="1" ht="30">
      <c r="A1077" s="213" t="s">
        <v>464</v>
      </c>
      <c r="B1077" s="214">
        <v>18</v>
      </c>
      <c r="C1077" s="215">
        <v>7</v>
      </c>
      <c r="D1077" s="215">
        <v>7</v>
      </c>
      <c r="E1077" s="216" t="s">
        <v>465</v>
      </c>
      <c r="F1077" s="214" t="s">
        <v>1052</v>
      </c>
      <c r="G1077" s="217">
        <v>50</v>
      </c>
    </row>
    <row r="1078" spans="1:7" s="2" customFormat="1">
      <c r="A1078" s="213" t="s">
        <v>56</v>
      </c>
      <c r="B1078" s="214">
        <v>18</v>
      </c>
      <c r="C1078" s="215">
        <v>7</v>
      </c>
      <c r="D1078" s="215">
        <v>7</v>
      </c>
      <c r="E1078" s="216" t="s">
        <v>492</v>
      </c>
      <c r="F1078" s="214" t="s">
        <v>1052</v>
      </c>
      <c r="G1078" s="217">
        <v>30</v>
      </c>
    </row>
    <row r="1079" spans="1:7" s="2" customFormat="1" ht="30">
      <c r="A1079" s="213" t="s">
        <v>27</v>
      </c>
      <c r="B1079" s="214">
        <v>18</v>
      </c>
      <c r="C1079" s="215">
        <v>7</v>
      </c>
      <c r="D1079" s="215">
        <v>7</v>
      </c>
      <c r="E1079" s="216" t="s">
        <v>492</v>
      </c>
      <c r="F1079" s="214" t="s">
        <v>5</v>
      </c>
      <c r="G1079" s="217">
        <v>30</v>
      </c>
    </row>
    <row r="1080" spans="1:7" s="2" customFormat="1">
      <c r="A1080" s="213" t="s">
        <v>41</v>
      </c>
      <c r="B1080" s="214">
        <v>18</v>
      </c>
      <c r="C1080" s="215">
        <v>7</v>
      </c>
      <c r="D1080" s="215">
        <v>7</v>
      </c>
      <c r="E1080" s="216" t="s">
        <v>492</v>
      </c>
      <c r="F1080" s="214" t="s">
        <v>40</v>
      </c>
      <c r="G1080" s="217">
        <v>30</v>
      </c>
    </row>
    <row r="1081" spans="1:7" s="9" customFormat="1">
      <c r="A1081" s="213" t="s">
        <v>161</v>
      </c>
      <c r="B1081" s="214">
        <v>18</v>
      </c>
      <c r="C1081" s="215">
        <v>7</v>
      </c>
      <c r="D1081" s="215">
        <v>7</v>
      </c>
      <c r="E1081" s="216" t="s">
        <v>671</v>
      </c>
      <c r="F1081" s="214" t="s">
        <v>1052</v>
      </c>
      <c r="G1081" s="217">
        <v>20</v>
      </c>
    </row>
    <row r="1082" spans="1:7" s="2" customFormat="1" ht="30">
      <c r="A1082" s="213" t="s">
        <v>27</v>
      </c>
      <c r="B1082" s="214">
        <v>18</v>
      </c>
      <c r="C1082" s="215">
        <v>7</v>
      </c>
      <c r="D1082" s="215">
        <v>7</v>
      </c>
      <c r="E1082" s="216" t="s">
        <v>671</v>
      </c>
      <c r="F1082" s="214" t="s">
        <v>5</v>
      </c>
      <c r="G1082" s="217">
        <v>20</v>
      </c>
    </row>
    <row r="1083" spans="1:7" s="2" customFormat="1">
      <c r="A1083" s="213" t="s">
        <v>41</v>
      </c>
      <c r="B1083" s="214">
        <v>18</v>
      </c>
      <c r="C1083" s="215">
        <v>7</v>
      </c>
      <c r="D1083" s="215">
        <v>7</v>
      </c>
      <c r="E1083" s="216" t="s">
        <v>671</v>
      </c>
      <c r="F1083" s="214" t="s">
        <v>40</v>
      </c>
      <c r="G1083" s="217">
        <v>20</v>
      </c>
    </row>
    <row r="1084" spans="1:7" s="9" customFormat="1">
      <c r="A1084" s="213" t="s">
        <v>98</v>
      </c>
      <c r="B1084" s="214">
        <v>18</v>
      </c>
      <c r="C1084" s="215">
        <v>8</v>
      </c>
      <c r="D1084" s="215">
        <v>0</v>
      </c>
      <c r="E1084" s="216" t="s">
        <v>1068</v>
      </c>
      <c r="F1084" s="214" t="s">
        <v>1052</v>
      </c>
      <c r="G1084" s="217">
        <v>73444.399999999994</v>
      </c>
    </row>
    <row r="1085" spans="1:7" s="2" customFormat="1">
      <c r="A1085" s="213" t="s">
        <v>99</v>
      </c>
      <c r="B1085" s="214">
        <v>18</v>
      </c>
      <c r="C1085" s="215">
        <v>8</v>
      </c>
      <c r="D1085" s="215">
        <v>1</v>
      </c>
      <c r="E1085" s="216" t="s">
        <v>1068</v>
      </c>
      <c r="F1085" s="214" t="s">
        <v>1052</v>
      </c>
      <c r="G1085" s="217">
        <v>68464.100000000006</v>
      </c>
    </row>
    <row r="1086" spans="1:7" s="2" customFormat="1" ht="30">
      <c r="A1086" s="213" t="s">
        <v>44</v>
      </c>
      <c r="B1086" s="214">
        <v>18</v>
      </c>
      <c r="C1086" s="215">
        <v>8</v>
      </c>
      <c r="D1086" s="215">
        <v>1</v>
      </c>
      <c r="E1086" s="216" t="s">
        <v>190</v>
      </c>
      <c r="F1086" s="214" t="s">
        <v>1052</v>
      </c>
      <c r="G1086" s="217">
        <v>60</v>
      </c>
    </row>
    <row r="1087" spans="1:7" s="2" customFormat="1">
      <c r="A1087" s="213" t="s">
        <v>65</v>
      </c>
      <c r="B1087" s="214">
        <v>18</v>
      </c>
      <c r="C1087" s="215">
        <v>8</v>
      </c>
      <c r="D1087" s="215">
        <v>1</v>
      </c>
      <c r="E1087" s="216" t="s">
        <v>191</v>
      </c>
      <c r="F1087" s="214" t="s">
        <v>1052</v>
      </c>
      <c r="G1087" s="217">
        <v>60</v>
      </c>
    </row>
    <row r="1088" spans="1:7" s="9" customFormat="1" ht="30">
      <c r="A1088" s="213" t="s">
        <v>395</v>
      </c>
      <c r="B1088" s="214">
        <v>18</v>
      </c>
      <c r="C1088" s="215">
        <v>8</v>
      </c>
      <c r="D1088" s="215">
        <v>1</v>
      </c>
      <c r="E1088" s="216" t="s">
        <v>396</v>
      </c>
      <c r="F1088" s="214" t="s">
        <v>1052</v>
      </c>
      <c r="G1088" s="217">
        <v>60</v>
      </c>
    </row>
    <row r="1089" spans="1:7" s="2" customFormat="1">
      <c r="A1089" s="213" t="s">
        <v>100</v>
      </c>
      <c r="B1089" s="214">
        <v>18</v>
      </c>
      <c r="C1089" s="215">
        <v>8</v>
      </c>
      <c r="D1089" s="215">
        <v>1</v>
      </c>
      <c r="E1089" s="216" t="s">
        <v>397</v>
      </c>
      <c r="F1089" s="214" t="s">
        <v>1052</v>
      </c>
      <c r="G1089" s="217">
        <v>10</v>
      </c>
    </row>
    <row r="1090" spans="1:7" s="2" customFormat="1" ht="30">
      <c r="A1090" s="213" t="s">
        <v>27</v>
      </c>
      <c r="B1090" s="214">
        <v>18</v>
      </c>
      <c r="C1090" s="215">
        <v>8</v>
      </c>
      <c r="D1090" s="215">
        <v>1</v>
      </c>
      <c r="E1090" s="216" t="s">
        <v>397</v>
      </c>
      <c r="F1090" s="214" t="s">
        <v>5</v>
      </c>
      <c r="G1090" s="217">
        <v>10</v>
      </c>
    </row>
    <row r="1091" spans="1:7" s="2" customFormat="1">
      <c r="A1091" s="213" t="s">
        <v>26</v>
      </c>
      <c r="B1091" s="214">
        <v>18</v>
      </c>
      <c r="C1091" s="215">
        <v>8</v>
      </c>
      <c r="D1091" s="215">
        <v>1</v>
      </c>
      <c r="E1091" s="216" t="s">
        <v>397</v>
      </c>
      <c r="F1091" s="214" t="s">
        <v>6</v>
      </c>
      <c r="G1091" s="217">
        <v>10</v>
      </c>
    </row>
    <row r="1092" spans="1:7" s="9" customFormat="1">
      <c r="A1092" s="213" t="s">
        <v>56</v>
      </c>
      <c r="B1092" s="214">
        <v>18</v>
      </c>
      <c r="C1092" s="215">
        <v>8</v>
      </c>
      <c r="D1092" s="215">
        <v>1</v>
      </c>
      <c r="E1092" s="216" t="s">
        <v>450</v>
      </c>
      <c r="F1092" s="214" t="s">
        <v>1052</v>
      </c>
      <c r="G1092" s="217">
        <v>50</v>
      </c>
    </row>
    <row r="1093" spans="1:7" s="2" customFormat="1" ht="30">
      <c r="A1093" s="213" t="s">
        <v>27</v>
      </c>
      <c r="B1093" s="214">
        <v>18</v>
      </c>
      <c r="C1093" s="215">
        <v>8</v>
      </c>
      <c r="D1093" s="215">
        <v>1</v>
      </c>
      <c r="E1093" s="216" t="s">
        <v>450</v>
      </c>
      <c r="F1093" s="214" t="s">
        <v>5</v>
      </c>
      <c r="G1093" s="217">
        <v>50</v>
      </c>
    </row>
    <row r="1094" spans="1:7" s="2" customFormat="1">
      <c r="A1094" s="213" t="s">
        <v>26</v>
      </c>
      <c r="B1094" s="214">
        <v>18</v>
      </c>
      <c r="C1094" s="215">
        <v>8</v>
      </c>
      <c r="D1094" s="215">
        <v>1</v>
      </c>
      <c r="E1094" s="216" t="s">
        <v>450</v>
      </c>
      <c r="F1094" s="214" t="s">
        <v>6</v>
      </c>
      <c r="G1094" s="217">
        <v>50</v>
      </c>
    </row>
    <row r="1095" spans="1:7" s="2" customFormat="1">
      <c r="A1095" s="213" t="s">
        <v>94</v>
      </c>
      <c r="B1095" s="214">
        <v>18</v>
      </c>
      <c r="C1095" s="215">
        <v>8</v>
      </c>
      <c r="D1095" s="215">
        <v>1</v>
      </c>
      <c r="E1095" s="216" t="s">
        <v>399</v>
      </c>
      <c r="F1095" s="214" t="s">
        <v>1052</v>
      </c>
      <c r="G1095" s="217">
        <v>68104.100000000006</v>
      </c>
    </row>
    <row r="1096" spans="1:7" s="9" customFormat="1" ht="30">
      <c r="A1096" s="213" t="s">
        <v>101</v>
      </c>
      <c r="B1096" s="214">
        <v>18</v>
      </c>
      <c r="C1096" s="215">
        <v>8</v>
      </c>
      <c r="D1096" s="215">
        <v>1</v>
      </c>
      <c r="E1096" s="216" t="s">
        <v>451</v>
      </c>
      <c r="F1096" s="214" t="s">
        <v>1052</v>
      </c>
      <c r="G1096" s="217">
        <v>35283.199999999997</v>
      </c>
    </row>
    <row r="1097" spans="1:7" s="2" customFormat="1" ht="30">
      <c r="A1097" s="213" t="s">
        <v>576</v>
      </c>
      <c r="B1097" s="214">
        <v>18</v>
      </c>
      <c r="C1097" s="215">
        <v>8</v>
      </c>
      <c r="D1097" s="215">
        <v>1</v>
      </c>
      <c r="E1097" s="216" t="s">
        <v>452</v>
      </c>
      <c r="F1097" s="214" t="s">
        <v>1052</v>
      </c>
      <c r="G1097" s="217">
        <v>35283.199999999997</v>
      </c>
    </row>
    <row r="1098" spans="1:7" s="2" customFormat="1">
      <c r="A1098" s="213" t="s">
        <v>502</v>
      </c>
      <c r="B1098" s="214">
        <v>18</v>
      </c>
      <c r="C1098" s="215">
        <v>8</v>
      </c>
      <c r="D1098" s="215">
        <v>1</v>
      </c>
      <c r="E1098" s="216" t="s">
        <v>453</v>
      </c>
      <c r="F1098" s="214" t="s">
        <v>1052</v>
      </c>
      <c r="G1098" s="217">
        <v>28438.3</v>
      </c>
    </row>
    <row r="1099" spans="1:7" s="9" customFormat="1" ht="30">
      <c r="A1099" s="213" t="s">
        <v>27</v>
      </c>
      <c r="B1099" s="214">
        <v>18</v>
      </c>
      <c r="C1099" s="215">
        <v>8</v>
      </c>
      <c r="D1099" s="215">
        <v>1</v>
      </c>
      <c r="E1099" s="216" t="s">
        <v>453</v>
      </c>
      <c r="F1099" s="214" t="s">
        <v>5</v>
      </c>
      <c r="G1099" s="217">
        <v>28438.3</v>
      </c>
    </row>
    <row r="1100" spans="1:7" s="2" customFormat="1">
      <c r="A1100" s="213" t="s">
        <v>26</v>
      </c>
      <c r="B1100" s="214">
        <v>18</v>
      </c>
      <c r="C1100" s="215">
        <v>8</v>
      </c>
      <c r="D1100" s="215">
        <v>1</v>
      </c>
      <c r="E1100" s="216" t="s">
        <v>453</v>
      </c>
      <c r="F1100" s="214" t="s">
        <v>6</v>
      </c>
      <c r="G1100" s="217">
        <v>28438.3</v>
      </c>
    </row>
    <row r="1101" spans="1:7" s="2" customFormat="1">
      <c r="A1101" s="213" t="s">
        <v>35</v>
      </c>
      <c r="B1101" s="214">
        <v>18</v>
      </c>
      <c r="C1101" s="215">
        <v>8</v>
      </c>
      <c r="D1101" s="215">
        <v>1</v>
      </c>
      <c r="E1101" s="216" t="s">
        <v>454</v>
      </c>
      <c r="F1101" s="214" t="s">
        <v>1052</v>
      </c>
      <c r="G1101" s="217">
        <v>6844.9</v>
      </c>
    </row>
    <row r="1102" spans="1:7" s="2" customFormat="1" ht="30">
      <c r="A1102" s="213" t="s">
        <v>27</v>
      </c>
      <c r="B1102" s="214">
        <v>18</v>
      </c>
      <c r="C1102" s="215">
        <v>8</v>
      </c>
      <c r="D1102" s="215">
        <v>1</v>
      </c>
      <c r="E1102" s="216" t="s">
        <v>454</v>
      </c>
      <c r="F1102" s="214" t="s">
        <v>5</v>
      </c>
      <c r="G1102" s="217">
        <v>6844.9</v>
      </c>
    </row>
    <row r="1103" spans="1:7" s="2" customFormat="1">
      <c r="A1103" s="213" t="s">
        <v>26</v>
      </c>
      <c r="B1103" s="214">
        <v>18</v>
      </c>
      <c r="C1103" s="215">
        <v>8</v>
      </c>
      <c r="D1103" s="215">
        <v>1</v>
      </c>
      <c r="E1103" s="216" t="s">
        <v>454</v>
      </c>
      <c r="F1103" s="214" t="s">
        <v>6</v>
      </c>
      <c r="G1103" s="217">
        <v>6844.9</v>
      </c>
    </row>
    <row r="1104" spans="1:7" s="2" customFormat="1" ht="30">
      <c r="A1104" s="213" t="s">
        <v>102</v>
      </c>
      <c r="B1104" s="214">
        <v>18</v>
      </c>
      <c r="C1104" s="215">
        <v>8</v>
      </c>
      <c r="D1104" s="215">
        <v>1</v>
      </c>
      <c r="E1104" s="216" t="s">
        <v>455</v>
      </c>
      <c r="F1104" s="214" t="s">
        <v>1052</v>
      </c>
      <c r="G1104" s="217">
        <v>28540.9</v>
      </c>
    </row>
    <row r="1105" spans="1:7" s="2" customFormat="1" ht="30">
      <c r="A1105" s="213" t="s">
        <v>498</v>
      </c>
      <c r="B1105" s="214">
        <v>18</v>
      </c>
      <c r="C1105" s="215">
        <v>8</v>
      </c>
      <c r="D1105" s="215">
        <v>1</v>
      </c>
      <c r="E1105" s="216" t="s">
        <v>456</v>
      </c>
      <c r="F1105" s="214" t="s">
        <v>1052</v>
      </c>
      <c r="G1105" s="217">
        <v>28540.9</v>
      </c>
    </row>
    <row r="1106" spans="1:7" s="9" customFormat="1">
      <c r="A1106" s="213" t="s">
        <v>501</v>
      </c>
      <c r="B1106" s="214">
        <v>18</v>
      </c>
      <c r="C1106" s="215">
        <v>8</v>
      </c>
      <c r="D1106" s="215">
        <v>1</v>
      </c>
      <c r="E1106" s="216" t="s">
        <v>457</v>
      </c>
      <c r="F1106" s="214" t="s">
        <v>1052</v>
      </c>
      <c r="G1106" s="217">
        <v>24240.9</v>
      </c>
    </row>
    <row r="1107" spans="1:7" s="2" customFormat="1" ht="30">
      <c r="A1107" s="213" t="s">
        <v>27</v>
      </c>
      <c r="B1107" s="214">
        <v>18</v>
      </c>
      <c r="C1107" s="215">
        <v>8</v>
      </c>
      <c r="D1107" s="215">
        <v>1</v>
      </c>
      <c r="E1107" s="216" t="s">
        <v>457</v>
      </c>
      <c r="F1107" s="214" t="s">
        <v>5</v>
      </c>
      <c r="G1107" s="217">
        <v>24240.9</v>
      </c>
    </row>
    <row r="1108" spans="1:7" s="2" customFormat="1">
      <c r="A1108" s="213" t="s">
        <v>26</v>
      </c>
      <c r="B1108" s="214">
        <v>18</v>
      </c>
      <c r="C1108" s="215">
        <v>8</v>
      </c>
      <c r="D1108" s="215">
        <v>1</v>
      </c>
      <c r="E1108" s="216" t="s">
        <v>457</v>
      </c>
      <c r="F1108" s="214" t="s">
        <v>6</v>
      </c>
      <c r="G1108" s="217">
        <v>15561.7</v>
      </c>
    </row>
    <row r="1109" spans="1:7" s="9" customFormat="1">
      <c r="A1109" s="213" t="s">
        <v>41</v>
      </c>
      <c r="B1109" s="214">
        <v>18</v>
      </c>
      <c r="C1109" s="215">
        <v>8</v>
      </c>
      <c r="D1109" s="215">
        <v>1</v>
      </c>
      <c r="E1109" s="216" t="s">
        <v>457</v>
      </c>
      <c r="F1109" s="214" t="s">
        <v>40</v>
      </c>
      <c r="G1109" s="217">
        <v>8679.2000000000007</v>
      </c>
    </row>
    <row r="1110" spans="1:7" s="2" customFormat="1">
      <c r="A1110" s="213" t="s">
        <v>35</v>
      </c>
      <c r="B1110" s="214">
        <v>18</v>
      </c>
      <c r="C1110" s="215">
        <v>8</v>
      </c>
      <c r="D1110" s="215">
        <v>1</v>
      </c>
      <c r="E1110" s="216" t="s">
        <v>458</v>
      </c>
      <c r="F1110" s="214" t="s">
        <v>1052</v>
      </c>
      <c r="G1110" s="217">
        <v>4300</v>
      </c>
    </row>
    <row r="1111" spans="1:7" s="2" customFormat="1" ht="30">
      <c r="A1111" s="213" t="s">
        <v>27</v>
      </c>
      <c r="B1111" s="214">
        <v>18</v>
      </c>
      <c r="C1111" s="215">
        <v>8</v>
      </c>
      <c r="D1111" s="215">
        <v>1</v>
      </c>
      <c r="E1111" s="216" t="s">
        <v>458</v>
      </c>
      <c r="F1111" s="214" t="s">
        <v>5</v>
      </c>
      <c r="G1111" s="217">
        <v>4300</v>
      </c>
    </row>
    <row r="1112" spans="1:7" s="9" customFormat="1">
      <c r="A1112" s="213" t="s">
        <v>26</v>
      </c>
      <c r="B1112" s="214">
        <v>18</v>
      </c>
      <c r="C1112" s="215">
        <v>8</v>
      </c>
      <c r="D1112" s="215">
        <v>1</v>
      </c>
      <c r="E1112" s="216" t="s">
        <v>458</v>
      </c>
      <c r="F1112" s="214" t="s">
        <v>6</v>
      </c>
      <c r="G1112" s="217">
        <v>3113.5</v>
      </c>
    </row>
    <row r="1113" spans="1:7" s="2" customFormat="1">
      <c r="A1113" s="213" t="s">
        <v>41</v>
      </c>
      <c r="B1113" s="214">
        <v>18</v>
      </c>
      <c r="C1113" s="215">
        <v>8</v>
      </c>
      <c r="D1113" s="215">
        <v>1</v>
      </c>
      <c r="E1113" s="216" t="s">
        <v>458</v>
      </c>
      <c r="F1113" s="214" t="s">
        <v>40</v>
      </c>
      <c r="G1113" s="217">
        <v>1186.5</v>
      </c>
    </row>
    <row r="1114" spans="1:7" s="2" customFormat="1" ht="45">
      <c r="A1114" s="213" t="s">
        <v>652</v>
      </c>
      <c r="B1114" s="214">
        <v>18</v>
      </c>
      <c r="C1114" s="215">
        <v>8</v>
      </c>
      <c r="D1114" s="215">
        <v>1</v>
      </c>
      <c r="E1114" s="216" t="s">
        <v>650</v>
      </c>
      <c r="F1114" s="214" t="s">
        <v>1052</v>
      </c>
      <c r="G1114" s="217">
        <v>480</v>
      </c>
    </row>
    <row r="1115" spans="1:7" s="2" customFormat="1" ht="45">
      <c r="A1115" s="213" t="s">
        <v>653</v>
      </c>
      <c r="B1115" s="214">
        <v>18</v>
      </c>
      <c r="C1115" s="215">
        <v>8</v>
      </c>
      <c r="D1115" s="215">
        <v>1</v>
      </c>
      <c r="E1115" s="216" t="s">
        <v>651</v>
      </c>
      <c r="F1115" s="214" t="s">
        <v>1052</v>
      </c>
      <c r="G1115" s="217">
        <v>480</v>
      </c>
    </row>
    <row r="1116" spans="1:7" s="9" customFormat="1">
      <c r="A1116" s="213" t="s">
        <v>35</v>
      </c>
      <c r="B1116" s="214">
        <v>18</v>
      </c>
      <c r="C1116" s="215">
        <v>8</v>
      </c>
      <c r="D1116" s="215">
        <v>1</v>
      </c>
      <c r="E1116" s="216" t="s">
        <v>654</v>
      </c>
      <c r="F1116" s="214" t="s">
        <v>1052</v>
      </c>
      <c r="G1116" s="217">
        <v>400</v>
      </c>
    </row>
    <row r="1117" spans="1:7" s="2" customFormat="1">
      <c r="A1117" s="213" t="s">
        <v>523</v>
      </c>
      <c r="B1117" s="214">
        <v>18</v>
      </c>
      <c r="C1117" s="215">
        <v>8</v>
      </c>
      <c r="D1117" s="215">
        <v>1</v>
      </c>
      <c r="E1117" s="216" t="s">
        <v>654</v>
      </c>
      <c r="F1117" s="214" t="s">
        <v>20</v>
      </c>
      <c r="G1117" s="217">
        <v>400</v>
      </c>
    </row>
    <row r="1118" spans="1:7" s="2" customFormat="1">
      <c r="A1118" s="213" t="s">
        <v>36</v>
      </c>
      <c r="B1118" s="214">
        <v>18</v>
      </c>
      <c r="C1118" s="215">
        <v>8</v>
      </c>
      <c r="D1118" s="215">
        <v>1</v>
      </c>
      <c r="E1118" s="216" t="s">
        <v>654</v>
      </c>
      <c r="F1118" s="214" t="s">
        <v>19</v>
      </c>
      <c r="G1118" s="217">
        <v>400</v>
      </c>
    </row>
    <row r="1119" spans="1:7" s="2" customFormat="1">
      <c r="A1119" s="213" t="s">
        <v>56</v>
      </c>
      <c r="B1119" s="214">
        <v>18</v>
      </c>
      <c r="C1119" s="215">
        <v>8</v>
      </c>
      <c r="D1119" s="215">
        <v>1</v>
      </c>
      <c r="E1119" s="216" t="s">
        <v>655</v>
      </c>
      <c r="F1119" s="214" t="s">
        <v>1052</v>
      </c>
      <c r="G1119" s="217">
        <v>80</v>
      </c>
    </row>
    <row r="1120" spans="1:7" s="2" customFormat="1" ht="30">
      <c r="A1120" s="213" t="s">
        <v>27</v>
      </c>
      <c r="B1120" s="214">
        <v>18</v>
      </c>
      <c r="C1120" s="215">
        <v>8</v>
      </c>
      <c r="D1120" s="215">
        <v>1</v>
      </c>
      <c r="E1120" s="216" t="s">
        <v>655</v>
      </c>
      <c r="F1120" s="214" t="s">
        <v>5</v>
      </c>
      <c r="G1120" s="217">
        <v>80</v>
      </c>
    </row>
    <row r="1121" spans="1:7" s="2" customFormat="1">
      <c r="A1121" s="213" t="s">
        <v>26</v>
      </c>
      <c r="B1121" s="214">
        <v>18</v>
      </c>
      <c r="C1121" s="215">
        <v>8</v>
      </c>
      <c r="D1121" s="215">
        <v>1</v>
      </c>
      <c r="E1121" s="216" t="s">
        <v>655</v>
      </c>
      <c r="F1121" s="214" t="s">
        <v>6</v>
      </c>
      <c r="G1121" s="217">
        <v>40</v>
      </c>
    </row>
    <row r="1122" spans="1:7" s="2" customFormat="1">
      <c r="A1122" s="213" t="s">
        <v>41</v>
      </c>
      <c r="B1122" s="214">
        <v>18</v>
      </c>
      <c r="C1122" s="215">
        <v>8</v>
      </c>
      <c r="D1122" s="215">
        <v>1</v>
      </c>
      <c r="E1122" s="216" t="s">
        <v>655</v>
      </c>
      <c r="F1122" s="214" t="s">
        <v>40</v>
      </c>
      <c r="G1122" s="217">
        <v>40</v>
      </c>
    </row>
    <row r="1123" spans="1:7" s="9" customFormat="1" ht="30">
      <c r="A1123" s="213" t="s">
        <v>96</v>
      </c>
      <c r="B1123" s="214">
        <v>18</v>
      </c>
      <c r="C1123" s="215">
        <v>8</v>
      </c>
      <c r="D1123" s="215">
        <v>1</v>
      </c>
      <c r="E1123" s="216" t="s">
        <v>400</v>
      </c>
      <c r="F1123" s="214" t="s">
        <v>1052</v>
      </c>
      <c r="G1123" s="217">
        <v>3800</v>
      </c>
    </row>
    <row r="1124" spans="1:7" s="2" customFormat="1" ht="30">
      <c r="A1124" s="213" t="s">
        <v>401</v>
      </c>
      <c r="B1124" s="214">
        <v>18</v>
      </c>
      <c r="C1124" s="215">
        <v>8</v>
      </c>
      <c r="D1124" s="215">
        <v>1</v>
      </c>
      <c r="E1124" s="216" t="s">
        <v>402</v>
      </c>
      <c r="F1124" s="214" t="s">
        <v>1052</v>
      </c>
      <c r="G1124" s="217">
        <v>3800</v>
      </c>
    </row>
    <row r="1125" spans="1:7" s="2" customFormat="1">
      <c r="A1125" s="213" t="s">
        <v>179</v>
      </c>
      <c r="B1125" s="214">
        <v>18</v>
      </c>
      <c r="C1125" s="215">
        <v>8</v>
      </c>
      <c r="D1125" s="215">
        <v>1</v>
      </c>
      <c r="E1125" s="216" t="s">
        <v>459</v>
      </c>
      <c r="F1125" s="214" t="s">
        <v>1052</v>
      </c>
      <c r="G1125" s="217">
        <v>600</v>
      </c>
    </row>
    <row r="1126" spans="1:7" s="2" customFormat="1">
      <c r="A1126" s="213" t="s">
        <v>523</v>
      </c>
      <c r="B1126" s="214">
        <v>18</v>
      </c>
      <c r="C1126" s="215">
        <v>8</v>
      </c>
      <c r="D1126" s="215">
        <v>1</v>
      </c>
      <c r="E1126" s="216" t="s">
        <v>459</v>
      </c>
      <c r="F1126" s="214" t="s">
        <v>20</v>
      </c>
      <c r="G1126" s="217">
        <v>600</v>
      </c>
    </row>
    <row r="1127" spans="1:7" s="2" customFormat="1">
      <c r="A1127" s="213" t="s">
        <v>36</v>
      </c>
      <c r="B1127" s="214">
        <v>18</v>
      </c>
      <c r="C1127" s="215">
        <v>8</v>
      </c>
      <c r="D1127" s="215">
        <v>1</v>
      </c>
      <c r="E1127" s="216" t="s">
        <v>459</v>
      </c>
      <c r="F1127" s="214" t="s">
        <v>19</v>
      </c>
      <c r="G1127" s="217">
        <v>600</v>
      </c>
    </row>
    <row r="1128" spans="1:7" s="9" customFormat="1">
      <c r="A1128" s="213" t="s">
        <v>64</v>
      </c>
      <c r="B1128" s="214">
        <v>18</v>
      </c>
      <c r="C1128" s="215">
        <v>8</v>
      </c>
      <c r="D1128" s="215">
        <v>1</v>
      </c>
      <c r="E1128" s="216" t="s">
        <v>581</v>
      </c>
      <c r="F1128" s="214" t="s">
        <v>1052</v>
      </c>
      <c r="G1128" s="217">
        <v>1000</v>
      </c>
    </row>
    <row r="1129" spans="1:7" s="2" customFormat="1" ht="30">
      <c r="A1129" s="213" t="s">
        <v>27</v>
      </c>
      <c r="B1129" s="214">
        <v>18</v>
      </c>
      <c r="C1129" s="215">
        <v>8</v>
      </c>
      <c r="D1129" s="215">
        <v>1</v>
      </c>
      <c r="E1129" s="216" t="s">
        <v>581</v>
      </c>
      <c r="F1129" s="214" t="s">
        <v>5</v>
      </c>
      <c r="G1129" s="217">
        <v>1000</v>
      </c>
    </row>
    <row r="1130" spans="1:7" s="2" customFormat="1">
      <c r="A1130" s="213" t="s">
        <v>26</v>
      </c>
      <c r="B1130" s="214">
        <v>18</v>
      </c>
      <c r="C1130" s="215">
        <v>8</v>
      </c>
      <c r="D1130" s="215">
        <v>1</v>
      </c>
      <c r="E1130" s="216" t="s">
        <v>581</v>
      </c>
      <c r="F1130" s="214" t="s">
        <v>6</v>
      </c>
      <c r="G1130" s="217">
        <v>1000</v>
      </c>
    </row>
    <row r="1131" spans="1:7" s="2" customFormat="1">
      <c r="A1131" s="213" t="s">
        <v>35</v>
      </c>
      <c r="B1131" s="214">
        <v>18</v>
      </c>
      <c r="C1131" s="215">
        <v>8</v>
      </c>
      <c r="D1131" s="215">
        <v>1</v>
      </c>
      <c r="E1131" s="216" t="s">
        <v>559</v>
      </c>
      <c r="F1131" s="214" t="s">
        <v>1052</v>
      </c>
      <c r="G1131" s="217">
        <v>1100</v>
      </c>
    </row>
    <row r="1132" spans="1:7" s="2" customFormat="1" ht="30">
      <c r="A1132" s="213" t="s">
        <v>27</v>
      </c>
      <c r="B1132" s="214">
        <v>18</v>
      </c>
      <c r="C1132" s="215">
        <v>8</v>
      </c>
      <c r="D1132" s="215">
        <v>1</v>
      </c>
      <c r="E1132" s="216" t="s">
        <v>559</v>
      </c>
      <c r="F1132" s="214" t="s">
        <v>5</v>
      </c>
      <c r="G1132" s="217">
        <v>1100</v>
      </c>
    </row>
    <row r="1133" spans="1:7" s="2" customFormat="1">
      <c r="A1133" s="213" t="s">
        <v>26</v>
      </c>
      <c r="B1133" s="214">
        <v>18</v>
      </c>
      <c r="C1133" s="215">
        <v>8</v>
      </c>
      <c r="D1133" s="215">
        <v>1</v>
      </c>
      <c r="E1133" s="216" t="s">
        <v>559</v>
      </c>
      <c r="F1133" s="214" t="s">
        <v>6</v>
      </c>
      <c r="G1133" s="217">
        <v>1100</v>
      </c>
    </row>
    <row r="1134" spans="1:7" s="2" customFormat="1">
      <c r="A1134" s="213" t="s">
        <v>56</v>
      </c>
      <c r="B1134" s="214">
        <v>18</v>
      </c>
      <c r="C1134" s="215">
        <v>8</v>
      </c>
      <c r="D1134" s="215">
        <v>1</v>
      </c>
      <c r="E1134" s="216" t="s">
        <v>460</v>
      </c>
      <c r="F1134" s="214" t="s">
        <v>1052</v>
      </c>
      <c r="G1134" s="217">
        <v>1100</v>
      </c>
    </row>
    <row r="1135" spans="1:7" s="2" customFormat="1" ht="30">
      <c r="A1135" s="213" t="s">
        <v>27</v>
      </c>
      <c r="B1135" s="214">
        <v>18</v>
      </c>
      <c r="C1135" s="215">
        <v>8</v>
      </c>
      <c r="D1135" s="215">
        <v>1</v>
      </c>
      <c r="E1135" s="216" t="s">
        <v>460</v>
      </c>
      <c r="F1135" s="214" t="s">
        <v>5</v>
      </c>
      <c r="G1135" s="217">
        <v>1100</v>
      </c>
    </row>
    <row r="1136" spans="1:7" s="2" customFormat="1">
      <c r="A1136" s="213" t="s">
        <v>26</v>
      </c>
      <c r="B1136" s="214">
        <v>18</v>
      </c>
      <c r="C1136" s="215">
        <v>8</v>
      </c>
      <c r="D1136" s="215">
        <v>1</v>
      </c>
      <c r="E1136" s="216" t="s">
        <v>460</v>
      </c>
      <c r="F1136" s="214" t="s">
        <v>6</v>
      </c>
      <c r="G1136" s="217">
        <v>1100</v>
      </c>
    </row>
    <row r="1137" spans="1:7" s="2" customFormat="1">
      <c r="A1137" s="213" t="s">
        <v>58</v>
      </c>
      <c r="B1137" s="214">
        <v>18</v>
      </c>
      <c r="C1137" s="215">
        <v>8</v>
      </c>
      <c r="D1137" s="215">
        <v>1</v>
      </c>
      <c r="E1137" s="216" t="s">
        <v>228</v>
      </c>
      <c r="F1137" s="214" t="s">
        <v>1052</v>
      </c>
      <c r="G1137" s="217">
        <v>300</v>
      </c>
    </row>
    <row r="1138" spans="1:7" s="2" customFormat="1">
      <c r="A1138" s="213" t="s">
        <v>57</v>
      </c>
      <c r="B1138" s="214">
        <v>18</v>
      </c>
      <c r="C1138" s="215">
        <v>8</v>
      </c>
      <c r="D1138" s="215">
        <v>1</v>
      </c>
      <c r="E1138" s="216" t="s">
        <v>293</v>
      </c>
      <c r="F1138" s="214" t="s">
        <v>1052</v>
      </c>
      <c r="G1138" s="217">
        <v>300</v>
      </c>
    </row>
    <row r="1139" spans="1:7" s="15" customFormat="1" ht="30">
      <c r="A1139" s="213" t="s">
        <v>380</v>
      </c>
      <c r="B1139" s="214">
        <v>18</v>
      </c>
      <c r="C1139" s="215">
        <v>8</v>
      </c>
      <c r="D1139" s="215">
        <v>1</v>
      </c>
      <c r="E1139" s="216" t="s">
        <v>381</v>
      </c>
      <c r="F1139" s="214" t="s">
        <v>1052</v>
      </c>
      <c r="G1139" s="217">
        <v>300</v>
      </c>
    </row>
    <row r="1140" spans="1:7">
      <c r="A1140" s="213" t="s">
        <v>55</v>
      </c>
      <c r="B1140" s="214">
        <v>18</v>
      </c>
      <c r="C1140" s="215">
        <v>8</v>
      </c>
      <c r="D1140" s="215">
        <v>1</v>
      </c>
      <c r="E1140" s="216" t="s">
        <v>382</v>
      </c>
      <c r="F1140" s="214" t="s">
        <v>1052</v>
      </c>
      <c r="G1140" s="217">
        <v>300</v>
      </c>
    </row>
    <row r="1141" spans="1:7" ht="30">
      <c r="A1141" s="213" t="s">
        <v>27</v>
      </c>
      <c r="B1141" s="214">
        <v>18</v>
      </c>
      <c r="C1141" s="215">
        <v>8</v>
      </c>
      <c r="D1141" s="215">
        <v>1</v>
      </c>
      <c r="E1141" s="216" t="s">
        <v>382</v>
      </c>
      <c r="F1141" s="214" t="s">
        <v>5</v>
      </c>
      <c r="G1141" s="217">
        <v>300</v>
      </c>
    </row>
    <row r="1142" spans="1:7">
      <c r="A1142" s="213" t="s">
        <v>26</v>
      </c>
      <c r="B1142" s="214">
        <v>18</v>
      </c>
      <c r="C1142" s="215">
        <v>8</v>
      </c>
      <c r="D1142" s="215">
        <v>1</v>
      </c>
      <c r="E1142" s="216" t="s">
        <v>382</v>
      </c>
      <c r="F1142" s="214" t="s">
        <v>6</v>
      </c>
      <c r="G1142" s="217">
        <v>300</v>
      </c>
    </row>
    <row r="1143" spans="1:7">
      <c r="A1143" s="213" t="s">
        <v>104</v>
      </c>
      <c r="B1143" s="214">
        <v>18</v>
      </c>
      <c r="C1143" s="215">
        <v>8</v>
      </c>
      <c r="D1143" s="215">
        <v>4</v>
      </c>
      <c r="E1143" s="216" t="s">
        <v>1068</v>
      </c>
      <c r="F1143" s="214" t="s">
        <v>1052</v>
      </c>
      <c r="G1143" s="217">
        <v>4980.3</v>
      </c>
    </row>
    <row r="1144" spans="1:7">
      <c r="A1144" s="213" t="s">
        <v>94</v>
      </c>
      <c r="B1144" s="214">
        <v>18</v>
      </c>
      <c r="C1144" s="215">
        <v>8</v>
      </c>
      <c r="D1144" s="215">
        <v>4</v>
      </c>
      <c r="E1144" s="216" t="s">
        <v>399</v>
      </c>
      <c r="F1144" s="214" t="s">
        <v>1052</v>
      </c>
      <c r="G1144" s="217">
        <v>4940.3</v>
      </c>
    </row>
    <row r="1145" spans="1:7">
      <c r="A1145" s="213" t="s">
        <v>49</v>
      </c>
      <c r="B1145" s="214">
        <v>18</v>
      </c>
      <c r="C1145" s="215">
        <v>8</v>
      </c>
      <c r="D1145" s="215">
        <v>4</v>
      </c>
      <c r="E1145" s="216" t="s">
        <v>433</v>
      </c>
      <c r="F1145" s="214" t="s">
        <v>1052</v>
      </c>
      <c r="G1145" s="217">
        <v>4940.3</v>
      </c>
    </row>
    <row r="1146" spans="1:7" ht="30">
      <c r="A1146" s="213" t="s">
        <v>434</v>
      </c>
      <c r="B1146" s="214">
        <v>18</v>
      </c>
      <c r="C1146" s="215">
        <v>8</v>
      </c>
      <c r="D1146" s="215">
        <v>4</v>
      </c>
      <c r="E1146" s="216" t="s">
        <v>435</v>
      </c>
      <c r="F1146" s="214" t="s">
        <v>1052</v>
      </c>
      <c r="G1146" s="217">
        <v>4940.3</v>
      </c>
    </row>
    <row r="1147" spans="1:7" ht="30">
      <c r="A1147" s="213" t="s">
        <v>137</v>
      </c>
      <c r="B1147" s="214">
        <v>18</v>
      </c>
      <c r="C1147" s="215">
        <v>8</v>
      </c>
      <c r="D1147" s="215">
        <v>4</v>
      </c>
      <c r="E1147" s="216" t="s">
        <v>461</v>
      </c>
      <c r="F1147" s="214" t="s">
        <v>1052</v>
      </c>
      <c r="G1147" s="217">
        <v>210</v>
      </c>
    </row>
    <row r="1148" spans="1:7">
      <c r="A1148" s="213" t="s">
        <v>523</v>
      </c>
      <c r="B1148" s="214">
        <v>18</v>
      </c>
      <c r="C1148" s="215">
        <v>8</v>
      </c>
      <c r="D1148" s="215">
        <v>4</v>
      </c>
      <c r="E1148" s="216" t="s">
        <v>461</v>
      </c>
      <c r="F1148" s="214" t="s">
        <v>20</v>
      </c>
      <c r="G1148" s="217">
        <v>210</v>
      </c>
    </row>
    <row r="1149" spans="1:7">
      <c r="A1149" s="213" t="s">
        <v>36</v>
      </c>
      <c r="B1149" s="214">
        <v>18</v>
      </c>
      <c r="C1149" s="215">
        <v>8</v>
      </c>
      <c r="D1149" s="215">
        <v>4</v>
      </c>
      <c r="E1149" s="216" t="s">
        <v>461</v>
      </c>
      <c r="F1149" s="214" t="s">
        <v>19</v>
      </c>
      <c r="G1149" s="217">
        <v>210</v>
      </c>
    </row>
    <row r="1150" spans="1:7">
      <c r="A1150" s="213" t="s">
        <v>103</v>
      </c>
      <c r="B1150" s="214">
        <v>18</v>
      </c>
      <c r="C1150" s="215">
        <v>8</v>
      </c>
      <c r="D1150" s="215">
        <v>4</v>
      </c>
      <c r="E1150" s="216" t="s">
        <v>462</v>
      </c>
      <c r="F1150" s="214" t="s">
        <v>1052</v>
      </c>
      <c r="G1150" s="217">
        <v>4730.3</v>
      </c>
    </row>
    <row r="1151" spans="1:7" ht="45">
      <c r="A1151" s="213" t="s">
        <v>34</v>
      </c>
      <c r="B1151" s="214">
        <v>18</v>
      </c>
      <c r="C1151" s="215">
        <v>8</v>
      </c>
      <c r="D1151" s="215">
        <v>4</v>
      </c>
      <c r="E1151" s="216" t="s">
        <v>462</v>
      </c>
      <c r="F1151" s="214" t="s">
        <v>33</v>
      </c>
      <c r="G1151" s="217">
        <v>4440.3</v>
      </c>
    </row>
    <row r="1152" spans="1:7">
      <c r="A1152" s="213" t="s">
        <v>32</v>
      </c>
      <c r="B1152" s="214">
        <v>18</v>
      </c>
      <c r="C1152" s="215">
        <v>8</v>
      </c>
      <c r="D1152" s="215">
        <v>4</v>
      </c>
      <c r="E1152" s="216" t="s">
        <v>462</v>
      </c>
      <c r="F1152" s="214" t="s">
        <v>31</v>
      </c>
      <c r="G1152" s="217">
        <v>4440.3</v>
      </c>
    </row>
    <row r="1153" spans="1:7">
      <c r="A1153" s="213" t="s">
        <v>523</v>
      </c>
      <c r="B1153" s="214">
        <v>18</v>
      </c>
      <c r="C1153" s="215">
        <v>8</v>
      </c>
      <c r="D1153" s="215">
        <v>4</v>
      </c>
      <c r="E1153" s="216" t="s">
        <v>462</v>
      </c>
      <c r="F1153" s="214" t="s">
        <v>20</v>
      </c>
      <c r="G1153" s="217">
        <v>265</v>
      </c>
    </row>
    <row r="1154" spans="1:7">
      <c r="A1154" s="213" t="s">
        <v>36</v>
      </c>
      <c r="B1154" s="214">
        <v>18</v>
      </c>
      <c r="C1154" s="215">
        <v>8</v>
      </c>
      <c r="D1154" s="215">
        <v>4</v>
      </c>
      <c r="E1154" s="216" t="s">
        <v>462</v>
      </c>
      <c r="F1154" s="214" t="s">
        <v>19</v>
      </c>
      <c r="G1154" s="217">
        <v>265</v>
      </c>
    </row>
    <row r="1155" spans="1:7">
      <c r="A1155" s="213" t="s">
        <v>30</v>
      </c>
      <c r="B1155" s="214">
        <v>18</v>
      </c>
      <c r="C1155" s="215">
        <v>8</v>
      </c>
      <c r="D1155" s="215">
        <v>4</v>
      </c>
      <c r="E1155" s="216" t="s">
        <v>462</v>
      </c>
      <c r="F1155" s="214" t="s">
        <v>4</v>
      </c>
      <c r="G1155" s="217">
        <v>25</v>
      </c>
    </row>
    <row r="1156" spans="1:7">
      <c r="A1156" s="213" t="s">
        <v>29</v>
      </c>
      <c r="B1156" s="214">
        <v>18</v>
      </c>
      <c r="C1156" s="215">
        <v>8</v>
      </c>
      <c r="D1156" s="215">
        <v>4</v>
      </c>
      <c r="E1156" s="216" t="s">
        <v>462</v>
      </c>
      <c r="F1156" s="214" t="s">
        <v>28</v>
      </c>
      <c r="G1156" s="217">
        <v>25</v>
      </c>
    </row>
    <row r="1157" spans="1:7">
      <c r="A1157" s="213" t="s">
        <v>58</v>
      </c>
      <c r="B1157" s="214">
        <v>18</v>
      </c>
      <c r="C1157" s="215">
        <v>8</v>
      </c>
      <c r="D1157" s="215">
        <v>4</v>
      </c>
      <c r="E1157" s="216" t="s">
        <v>228</v>
      </c>
      <c r="F1157" s="214" t="s">
        <v>1052</v>
      </c>
      <c r="G1157" s="217">
        <v>40</v>
      </c>
    </row>
    <row r="1158" spans="1:7">
      <c r="A1158" s="213" t="s">
        <v>57</v>
      </c>
      <c r="B1158" s="214">
        <v>18</v>
      </c>
      <c r="C1158" s="215">
        <v>8</v>
      </c>
      <c r="D1158" s="215">
        <v>4</v>
      </c>
      <c r="E1158" s="216" t="s">
        <v>293</v>
      </c>
      <c r="F1158" s="214" t="s">
        <v>1052</v>
      </c>
      <c r="G1158" s="217">
        <v>20</v>
      </c>
    </row>
    <row r="1159" spans="1:7">
      <c r="A1159" s="213" t="s">
        <v>425</v>
      </c>
      <c r="B1159" s="214">
        <v>18</v>
      </c>
      <c r="C1159" s="215">
        <v>8</v>
      </c>
      <c r="D1159" s="215">
        <v>4</v>
      </c>
      <c r="E1159" s="216" t="s">
        <v>426</v>
      </c>
      <c r="F1159" s="214" t="s">
        <v>1052</v>
      </c>
      <c r="G1159" s="217">
        <v>20</v>
      </c>
    </row>
    <row r="1160" spans="1:7">
      <c r="A1160" s="213" t="s">
        <v>56</v>
      </c>
      <c r="B1160" s="214">
        <v>18</v>
      </c>
      <c r="C1160" s="215">
        <v>8</v>
      </c>
      <c r="D1160" s="215">
        <v>4</v>
      </c>
      <c r="E1160" s="216" t="s">
        <v>427</v>
      </c>
      <c r="F1160" s="214" t="s">
        <v>1052</v>
      </c>
      <c r="G1160" s="217">
        <v>20</v>
      </c>
    </row>
    <row r="1161" spans="1:7">
      <c r="A1161" s="213" t="s">
        <v>523</v>
      </c>
      <c r="B1161" s="214">
        <v>18</v>
      </c>
      <c r="C1161" s="215">
        <v>8</v>
      </c>
      <c r="D1161" s="215">
        <v>4</v>
      </c>
      <c r="E1161" s="216" t="s">
        <v>427</v>
      </c>
      <c r="F1161" s="214" t="s">
        <v>20</v>
      </c>
      <c r="G1161" s="217">
        <v>20</v>
      </c>
    </row>
    <row r="1162" spans="1:7">
      <c r="A1162" s="213" t="s">
        <v>36</v>
      </c>
      <c r="B1162" s="214">
        <v>18</v>
      </c>
      <c r="C1162" s="215">
        <v>8</v>
      </c>
      <c r="D1162" s="215">
        <v>4</v>
      </c>
      <c r="E1162" s="216" t="s">
        <v>427</v>
      </c>
      <c r="F1162" s="214" t="s">
        <v>19</v>
      </c>
      <c r="G1162" s="217">
        <v>20</v>
      </c>
    </row>
    <row r="1163" spans="1:7">
      <c r="A1163" s="213" t="s">
        <v>52</v>
      </c>
      <c r="B1163" s="214">
        <v>18</v>
      </c>
      <c r="C1163" s="215">
        <v>8</v>
      </c>
      <c r="D1163" s="215">
        <v>4</v>
      </c>
      <c r="E1163" s="216" t="s">
        <v>463</v>
      </c>
      <c r="F1163" s="214" t="s">
        <v>1052</v>
      </c>
      <c r="G1163" s="217">
        <v>20</v>
      </c>
    </row>
    <row r="1164" spans="1:7" ht="30">
      <c r="A1164" s="213" t="s">
        <v>464</v>
      </c>
      <c r="B1164" s="214">
        <v>18</v>
      </c>
      <c r="C1164" s="215">
        <v>8</v>
      </c>
      <c r="D1164" s="215">
        <v>4</v>
      </c>
      <c r="E1164" s="216" t="s">
        <v>465</v>
      </c>
      <c r="F1164" s="214" t="s">
        <v>1052</v>
      </c>
      <c r="G1164" s="217">
        <v>20</v>
      </c>
    </row>
    <row r="1165" spans="1:7">
      <c r="A1165" s="213" t="s">
        <v>105</v>
      </c>
      <c r="B1165" s="214">
        <v>18</v>
      </c>
      <c r="C1165" s="215">
        <v>8</v>
      </c>
      <c r="D1165" s="215">
        <v>4</v>
      </c>
      <c r="E1165" s="216" t="s">
        <v>466</v>
      </c>
      <c r="F1165" s="214" t="s">
        <v>1052</v>
      </c>
      <c r="G1165" s="217">
        <v>20</v>
      </c>
    </row>
    <row r="1166" spans="1:7">
      <c r="A1166" s="213" t="s">
        <v>523</v>
      </c>
      <c r="B1166" s="214">
        <v>18</v>
      </c>
      <c r="C1166" s="215">
        <v>8</v>
      </c>
      <c r="D1166" s="215">
        <v>4</v>
      </c>
      <c r="E1166" s="216" t="s">
        <v>466</v>
      </c>
      <c r="F1166" s="214" t="s">
        <v>20</v>
      </c>
      <c r="G1166" s="217">
        <v>20</v>
      </c>
    </row>
    <row r="1167" spans="1:7">
      <c r="A1167" s="213" t="s">
        <v>36</v>
      </c>
      <c r="B1167" s="214">
        <v>18</v>
      </c>
      <c r="C1167" s="215">
        <v>8</v>
      </c>
      <c r="D1167" s="215">
        <v>4</v>
      </c>
      <c r="E1167" s="216" t="s">
        <v>466</v>
      </c>
      <c r="F1167" s="214" t="s">
        <v>19</v>
      </c>
      <c r="G1167" s="217">
        <v>20</v>
      </c>
    </row>
    <row r="1168" spans="1:7">
      <c r="A1168" s="213" t="s">
        <v>25</v>
      </c>
      <c r="B1168" s="214">
        <v>18</v>
      </c>
      <c r="C1168" s="215">
        <v>10</v>
      </c>
      <c r="D1168" s="215">
        <v>0</v>
      </c>
      <c r="E1168" s="216" t="s">
        <v>1068</v>
      </c>
      <c r="F1168" s="214" t="s">
        <v>1052</v>
      </c>
      <c r="G1168" s="217">
        <v>131604.79999999999</v>
      </c>
    </row>
    <row r="1169" spans="1:7">
      <c r="A1169" s="213" t="s">
        <v>165</v>
      </c>
      <c r="B1169" s="214">
        <v>18</v>
      </c>
      <c r="C1169" s="215">
        <v>10</v>
      </c>
      <c r="D1169" s="215">
        <v>1</v>
      </c>
      <c r="E1169" s="216" t="s">
        <v>1068</v>
      </c>
      <c r="F1169" s="214" t="s">
        <v>1052</v>
      </c>
      <c r="G1169" s="217">
        <v>7000</v>
      </c>
    </row>
    <row r="1170" spans="1:7">
      <c r="A1170" s="213" t="s">
        <v>47</v>
      </c>
      <c r="B1170" s="214">
        <v>18</v>
      </c>
      <c r="C1170" s="215">
        <v>10</v>
      </c>
      <c r="D1170" s="215">
        <v>1</v>
      </c>
      <c r="E1170" s="216" t="s">
        <v>205</v>
      </c>
      <c r="F1170" s="214" t="s">
        <v>1052</v>
      </c>
      <c r="G1170" s="217">
        <v>7000</v>
      </c>
    </row>
    <row r="1171" spans="1:7" ht="30">
      <c r="A1171" s="213" t="s">
        <v>46</v>
      </c>
      <c r="B1171" s="214">
        <v>18</v>
      </c>
      <c r="C1171" s="215">
        <v>10</v>
      </c>
      <c r="D1171" s="215">
        <v>1</v>
      </c>
      <c r="E1171" s="216" t="s">
        <v>206</v>
      </c>
      <c r="F1171" s="214" t="s">
        <v>1052</v>
      </c>
      <c r="G1171" s="217">
        <v>7000</v>
      </c>
    </row>
    <row r="1172" spans="1:7">
      <c r="A1172" s="213" t="s">
        <v>207</v>
      </c>
      <c r="B1172" s="214">
        <v>18</v>
      </c>
      <c r="C1172" s="215">
        <v>10</v>
      </c>
      <c r="D1172" s="215">
        <v>1</v>
      </c>
      <c r="E1172" s="216" t="s">
        <v>208</v>
      </c>
      <c r="F1172" s="214" t="s">
        <v>1052</v>
      </c>
      <c r="G1172" s="217">
        <v>7000</v>
      </c>
    </row>
    <row r="1173" spans="1:7">
      <c r="A1173" s="213" t="s">
        <v>166</v>
      </c>
      <c r="B1173" s="214">
        <v>18</v>
      </c>
      <c r="C1173" s="215">
        <v>10</v>
      </c>
      <c r="D1173" s="215">
        <v>1</v>
      </c>
      <c r="E1173" s="216" t="s">
        <v>467</v>
      </c>
      <c r="F1173" s="214" t="s">
        <v>1052</v>
      </c>
      <c r="G1173" s="217">
        <v>7000</v>
      </c>
    </row>
    <row r="1174" spans="1:7">
      <c r="A1174" s="213" t="s">
        <v>18</v>
      </c>
      <c r="B1174" s="214">
        <v>18</v>
      </c>
      <c r="C1174" s="215">
        <v>10</v>
      </c>
      <c r="D1174" s="215">
        <v>1</v>
      </c>
      <c r="E1174" s="216" t="s">
        <v>467</v>
      </c>
      <c r="F1174" s="214" t="s">
        <v>17</v>
      </c>
      <c r="G1174" s="217">
        <v>7000</v>
      </c>
    </row>
    <row r="1175" spans="1:7">
      <c r="A1175" s="213" t="s">
        <v>133</v>
      </c>
      <c r="B1175" s="214">
        <v>18</v>
      </c>
      <c r="C1175" s="215">
        <v>10</v>
      </c>
      <c r="D1175" s="215">
        <v>1</v>
      </c>
      <c r="E1175" s="216" t="s">
        <v>467</v>
      </c>
      <c r="F1175" s="214" t="s">
        <v>134</v>
      </c>
      <c r="G1175" s="217">
        <v>7000</v>
      </c>
    </row>
    <row r="1176" spans="1:7">
      <c r="A1176" s="213" t="s">
        <v>131</v>
      </c>
      <c r="B1176" s="214">
        <v>18</v>
      </c>
      <c r="C1176" s="215">
        <v>10</v>
      </c>
      <c r="D1176" s="215">
        <v>3</v>
      </c>
      <c r="E1176" s="216" t="s">
        <v>1068</v>
      </c>
      <c r="F1176" s="214" t="s">
        <v>1052</v>
      </c>
      <c r="G1176" s="217">
        <v>89358.8</v>
      </c>
    </row>
    <row r="1177" spans="1:7">
      <c r="A1177" s="213" t="s">
        <v>894</v>
      </c>
      <c r="B1177" s="214">
        <v>18</v>
      </c>
      <c r="C1177" s="215">
        <v>10</v>
      </c>
      <c r="D1177" s="215">
        <v>3</v>
      </c>
      <c r="E1177" s="216" t="s">
        <v>468</v>
      </c>
      <c r="F1177" s="214" t="s">
        <v>1052</v>
      </c>
      <c r="G1177" s="217">
        <v>17987.5</v>
      </c>
    </row>
    <row r="1178" spans="1:7">
      <c r="A1178" s="213" t="s">
        <v>138</v>
      </c>
      <c r="B1178" s="214">
        <v>18</v>
      </c>
      <c r="C1178" s="215">
        <v>10</v>
      </c>
      <c r="D1178" s="215">
        <v>3</v>
      </c>
      <c r="E1178" s="216" t="s">
        <v>469</v>
      </c>
      <c r="F1178" s="214" t="s">
        <v>1052</v>
      </c>
      <c r="G1178" s="217">
        <v>16033.5</v>
      </c>
    </row>
    <row r="1179" spans="1:7" ht="45">
      <c r="A1179" s="213" t="s">
        <v>470</v>
      </c>
      <c r="B1179" s="214">
        <v>18</v>
      </c>
      <c r="C1179" s="215">
        <v>10</v>
      </c>
      <c r="D1179" s="215">
        <v>3</v>
      </c>
      <c r="E1179" s="216" t="s">
        <v>471</v>
      </c>
      <c r="F1179" s="214" t="s">
        <v>1052</v>
      </c>
      <c r="G1179" s="217">
        <v>16033.5</v>
      </c>
    </row>
    <row r="1180" spans="1:7" ht="30">
      <c r="A1180" s="213" t="s">
        <v>139</v>
      </c>
      <c r="B1180" s="214">
        <v>18</v>
      </c>
      <c r="C1180" s="215">
        <v>10</v>
      </c>
      <c r="D1180" s="215">
        <v>3</v>
      </c>
      <c r="E1180" s="216" t="s">
        <v>472</v>
      </c>
      <c r="F1180" s="214" t="s">
        <v>1052</v>
      </c>
      <c r="G1180" s="217">
        <v>6000</v>
      </c>
    </row>
    <row r="1181" spans="1:7">
      <c r="A1181" s="213" t="s">
        <v>18</v>
      </c>
      <c r="B1181" s="214">
        <v>18</v>
      </c>
      <c r="C1181" s="215">
        <v>10</v>
      </c>
      <c r="D1181" s="215">
        <v>3</v>
      </c>
      <c r="E1181" s="216" t="s">
        <v>472</v>
      </c>
      <c r="F1181" s="214" t="s">
        <v>17</v>
      </c>
      <c r="G1181" s="217">
        <v>6000</v>
      </c>
    </row>
    <row r="1182" spans="1:7">
      <c r="A1182" s="213" t="s">
        <v>16</v>
      </c>
      <c r="B1182" s="214">
        <v>18</v>
      </c>
      <c r="C1182" s="215">
        <v>10</v>
      </c>
      <c r="D1182" s="215">
        <v>3</v>
      </c>
      <c r="E1182" s="216" t="s">
        <v>472</v>
      </c>
      <c r="F1182" s="214" t="s">
        <v>15</v>
      </c>
      <c r="G1182" s="217">
        <v>6000</v>
      </c>
    </row>
    <row r="1183" spans="1:7">
      <c r="A1183" s="213" t="s">
        <v>980</v>
      </c>
      <c r="B1183" s="214">
        <v>18</v>
      </c>
      <c r="C1183" s="215">
        <v>10</v>
      </c>
      <c r="D1183" s="215">
        <v>3</v>
      </c>
      <c r="E1183" s="216" t="s">
        <v>981</v>
      </c>
      <c r="F1183" s="214" t="s">
        <v>1052</v>
      </c>
      <c r="G1183" s="217">
        <v>1015</v>
      </c>
    </row>
    <row r="1184" spans="1:7">
      <c r="A1184" s="213" t="s">
        <v>18</v>
      </c>
      <c r="B1184" s="214">
        <v>18</v>
      </c>
      <c r="C1184" s="215">
        <v>10</v>
      </c>
      <c r="D1184" s="215">
        <v>3</v>
      </c>
      <c r="E1184" s="216" t="s">
        <v>981</v>
      </c>
      <c r="F1184" s="214" t="s">
        <v>17</v>
      </c>
      <c r="G1184" s="217">
        <v>1015</v>
      </c>
    </row>
    <row r="1185" spans="1:7">
      <c r="A1185" s="213" t="s">
        <v>16</v>
      </c>
      <c r="B1185" s="214">
        <v>18</v>
      </c>
      <c r="C1185" s="215">
        <v>10</v>
      </c>
      <c r="D1185" s="215">
        <v>3</v>
      </c>
      <c r="E1185" s="216" t="s">
        <v>981</v>
      </c>
      <c r="F1185" s="214" t="s">
        <v>15</v>
      </c>
      <c r="G1185" s="217">
        <v>1015</v>
      </c>
    </row>
    <row r="1186" spans="1:7">
      <c r="A1186" s="213" t="s">
        <v>1039</v>
      </c>
      <c r="B1186" s="214">
        <v>18</v>
      </c>
      <c r="C1186" s="215">
        <v>10</v>
      </c>
      <c r="D1186" s="215">
        <v>3</v>
      </c>
      <c r="E1186" s="216" t="s">
        <v>1053</v>
      </c>
      <c r="F1186" s="214" t="s">
        <v>1052</v>
      </c>
      <c r="G1186" s="217">
        <v>9018.5</v>
      </c>
    </row>
    <row r="1187" spans="1:7">
      <c r="A1187" s="213" t="s">
        <v>18</v>
      </c>
      <c r="B1187" s="214">
        <v>18</v>
      </c>
      <c r="C1187" s="215">
        <v>10</v>
      </c>
      <c r="D1187" s="215">
        <v>3</v>
      </c>
      <c r="E1187" s="216" t="s">
        <v>1053</v>
      </c>
      <c r="F1187" s="214" t="s">
        <v>17</v>
      </c>
      <c r="G1187" s="217">
        <v>9018.5</v>
      </c>
    </row>
    <row r="1188" spans="1:7">
      <c r="A1188" s="213" t="s">
        <v>16</v>
      </c>
      <c r="B1188" s="214">
        <v>18</v>
      </c>
      <c r="C1188" s="215">
        <v>10</v>
      </c>
      <c r="D1188" s="215">
        <v>3</v>
      </c>
      <c r="E1188" s="216" t="s">
        <v>1053</v>
      </c>
      <c r="F1188" s="214" t="s">
        <v>15</v>
      </c>
      <c r="G1188" s="217">
        <v>9018.5</v>
      </c>
    </row>
    <row r="1189" spans="1:7" ht="30">
      <c r="A1189" s="213" t="s">
        <v>982</v>
      </c>
      <c r="B1189" s="214">
        <v>18</v>
      </c>
      <c r="C1189" s="215">
        <v>10</v>
      </c>
      <c r="D1189" s="215">
        <v>3</v>
      </c>
      <c r="E1189" s="216" t="s">
        <v>983</v>
      </c>
      <c r="F1189" s="214" t="s">
        <v>1052</v>
      </c>
      <c r="G1189" s="217">
        <v>1954</v>
      </c>
    </row>
    <row r="1190" spans="1:7" ht="60">
      <c r="A1190" s="213" t="s">
        <v>984</v>
      </c>
      <c r="B1190" s="214">
        <v>18</v>
      </c>
      <c r="C1190" s="215">
        <v>10</v>
      </c>
      <c r="D1190" s="215">
        <v>3</v>
      </c>
      <c r="E1190" s="216" t="s">
        <v>985</v>
      </c>
      <c r="F1190" s="214" t="s">
        <v>1052</v>
      </c>
      <c r="G1190" s="217">
        <v>1954</v>
      </c>
    </row>
    <row r="1191" spans="1:7" ht="60">
      <c r="A1191" s="213" t="s">
        <v>986</v>
      </c>
      <c r="B1191" s="214">
        <v>18</v>
      </c>
      <c r="C1191" s="215">
        <v>10</v>
      </c>
      <c r="D1191" s="215">
        <v>3</v>
      </c>
      <c r="E1191" s="216" t="s">
        <v>987</v>
      </c>
      <c r="F1191" s="214" t="s">
        <v>1052</v>
      </c>
      <c r="G1191" s="217">
        <v>1954</v>
      </c>
    </row>
    <row r="1192" spans="1:7">
      <c r="A1192" s="213" t="s">
        <v>18</v>
      </c>
      <c r="B1192" s="214">
        <v>18</v>
      </c>
      <c r="C1192" s="215">
        <v>10</v>
      </c>
      <c r="D1192" s="215">
        <v>3</v>
      </c>
      <c r="E1192" s="216" t="s">
        <v>987</v>
      </c>
      <c r="F1192" s="214" t="s">
        <v>17</v>
      </c>
      <c r="G1192" s="217">
        <v>1954</v>
      </c>
    </row>
    <row r="1193" spans="1:7">
      <c r="A1193" s="213" t="s">
        <v>16</v>
      </c>
      <c r="B1193" s="214">
        <v>18</v>
      </c>
      <c r="C1193" s="215">
        <v>10</v>
      </c>
      <c r="D1193" s="215">
        <v>3</v>
      </c>
      <c r="E1193" s="216" t="s">
        <v>987</v>
      </c>
      <c r="F1193" s="214" t="s">
        <v>15</v>
      </c>
      <c r="G1193" s="217">
        <v>1954</v>
      </c>
    </row>
    <row r="1194" spans="1:7" ht="30">
      <c r="A1194" s="213" t="s">
        <v>44</v>
      </c>
      <c r="B1194" s="214">
        <v>18</v>
      </c>
      <c r="C1194" s="215">
        <v>10</v>
      </c>
      <c r="D1194" s="215">
        <v>3</v>
      </c>
      <c r="E1194" s="216" t="s">
        <v>190</v>
      </c>
      <c r="F1194" s="214" t="s">
        <v>1052</v>
      </c>
      <c r="G1194" s="217">
        <v>66169</v>
      </c>
    </row>
    <row r="1195" spans="1:7" ht="30">
      <c r="A1195" s="213" t="s">
        <v>106</v>
      </c>
      <c r="B1195" s="214">
        <v>18</v>
      </c>
      <c r="C1195" s="215">
        <v>10</v>
      </c>
      <c r="D1195" s="215">
        <v>3</v>
      </c>
      <c r="E1195" s="216" t="s">
        <v>195</v>
      </c>
      <c r="F1195" s="214" t="s">
        <v>1052</v>
      </c>
      <c r="G1195" s="217">
        <v>52048</v>
      </c>
    </row>
    <row r="1196" spans="1:7" ht="60">
      <c r="A1196" s="213" t="s">
        <v>509</v>
      </c>
      <c r="B1196" s="214">
        <v>18</v>
      </c>
      <c r="C1196" s="215">
        <v>10</v>
      </c>
      <c r="D1196" s="215">
        <v>3</v>
      </c>
      <c r="E1196" s="216" t="s">
        <v>508</v>
      </c>
      <c r="F1196" s="214" t="s">
        <v>1052</v>
      </c>
      <c r="G1196" s="217">
        <v>51308</v>
      </c>
    </row>
    <row r="1197" spans="1:7">
      <c r="A1197" s="213" t="s">
        <v>136</v>
      </c>
      <c r="B1197" s="214">
        <v>18</v>
      </c>
      <c r="C1197" s="215">
        <v>10</v>
      </c>
      <c r="D1197" s="215">
        <v>3</v>
      </c>
      <c r="E1197" s="216" t="s">
        <v>510</v>
      </c>
      <c r="F1197" s="214" t="s">
        <v>1052</v>
      </c>
      <c r="G1197" s="217">
        <v>51308</v>
      </c>
    </row>
    <row r="1198" spans="1:7">
      <c r="A1198" s="213" t="s">
        <v>523</v>
      </c>
      <c r="B1198" s="214">
        <v>18</v>
      </c>
      <c r="C1198" s="215">
        <v>10</v>
      </c>
      <c r="D1198" s="215">
        <v>3</v>
      </c>
      <c r="E1198" s="216" t="s">
        <v>510</v>
      </c>
      <c r="F1198" s="214" t="s">
        <v>20</v>
      </c>
      <c r="G1198" s="217">
        <v>384.8</v>
      </c>
    </row>
    <row r="1199" spans="1:7">
      <c r="A1199" s="213" t="s">
        <v>36</v>
      </c>
      <c r="B1199" s="214">
        <v>18</v>
      </c>
      <c r="C1199" s="215">
        <v>10</v>
      </c>
      <c r="D1199" s="215">
        <v>3</v>
      </c>
      <c r="E1199" s="216" t="s">
        <v>510</v>
      </c>
      <c r="F1199" s="214" t="s">
        <v>19</v>
      </c>
      <c r="G1199" s="217">
        <v>384.8</v>
      </c>
    </row>
    <row r="1200" spans="1:7">
      <c r="A1200" s="213" t="s">
        <v>18</v>
      </c>
      <c r="B1200" s="214">
        <v>18</v>
      </c>
      <c r="C1200" s="215">
        <v>10</v>
      </c>
      <c r="D1200" s="215">
        <v>3</v>
      </c>
      <c r="E1200" s="216" t="s">
        <v>510</v>
      </c>
      <c r="F1200" s="214" t="s">
        <v>17</v>
      </c>
      <c r="G1200" s="217">
        <v>50923.199999999997</v>
      </c>
    </row>
    <row r="1201" spans="1:7">
      <c r="A1201" s="213" t="s">
        <v>16</v>
      </c>
      <c r="B1201" s="214">
        <v>18</v>
      </c>
      <c r="C1201" s="215">
        <v>10</v>
      </c>
      <c r="D1201" s="215">
        <v>3</v>
      </c>
      <c r="E1201" s="216" t="s">
        <v>510</v>
      </c>
      <c r="F1201" s="214" t="s">
        <v>15</v>
      </c>
      <c r="G1201" s="217">
        <v>50923.199999999997</v>
      </c>
    </row>
    <row r="1202" spans="1:7" ht="45">
      <c r="A1202" s="213" t="s">
        <v>473</v>
      </c>
      <c r="B1202" s="214">
        <v>18</v>
      </c>
      <c r="C1202" s="215">
        <v>10</v>
      </c>
      <c r="D1202" s="215">
        <v>3</v>
      </c>
      <c r="E1202" s="216" t="s">
        <v>474</v>
      </c>
      <c r="F1202" s="214" t="s">
        <v>1052</v>
      </c>
      <c r="G1202" s="217">
        <v>40</v>
      </c>
    </row>
    <row r="1203" spans="1:7" ht="30">
      <c r="A1203" s="213" t="s">
        <v>132</v>
      </c>
      <c r="B1203" s="214">
        <v>18</v>
      </c>
      <c r="C1203" s="215">
        <v>10</v>
      </c>
      <c r="D1203" s="215">
        <v>3</v>
      </c>
      <c r="E1203" s="216" t="s">
        <v>475</v>
      </c>
      <c r="F1203" s="214" t="s">
        <v>1052</v>
      </c>
      <c r="G1203" s="217">
        <v>40</v>
      </c>
    </row>
    <row r="1204" spans="1:7">
      <c r="A1204" s="213" t="s">
        <v>523</v>
      </c>
      <c r="B1204" s="214">
        <v>18</v>
      </c>
      <c r="C1204" s="215">
        <v>10</v>
      </c>
      <c r="D1204" s="215">
        <v>3</v>
      </c>
      <c r="E1204" s="216" t="s">
        <v>475</v>
      </c>
      <c r="F1204" s="214" t="s">
        <v>20</v>
      </c>
      <c r="G1204" s="217">
        <v>0.3</v>
      </c>
    </row>
    <row r="1205" spans="1:7">
      <c r="A1205" s="213" t="s">
        <v>36</v>
      </c>
      <c r="B1205" s="214">
        <v>18</v>
      </c>
      <c r="C1205" s="215">
        <v>10</v>
      </c>
      <c r="D1205" s="215">
        <v>3</v>
      </c>
      <c r="E1205" s="216" t="s">
        <v>475</v>
      </c>
      <c r="F1205" s="214" t="s">
        <v>19</v>
      </c>
      <c r="G1205" s="217">
        <v>0.3</v>
      </c>
    </row>
    <row r="1206" spans="1:7">
      <c r="A1206" s="213" t="s">
        <v>18</v>
      </c>
      <c r="B1206" s="214">
        <v>18</v>
      </c>
      <c r="C1206" s="215">
        <v>10</v>
      </c>
      <c r="D1206" s="215">
        <v>3</v>
      </c>
      <c r="E1206" s="216" t="s">
        <v>475</v>
      </c>
      <c r="F1206" s="214" t="s">
        <v>17</v>
      </c>
      <c r="G1206" s="217">
        <v>39.700000000000003</v>
      </c>
    </row>
    <row r="1207" spans="1:7" ht="21" customHeight="1">
      <c r="A1207" s="213" t="s">
        <v>133</v>
      </c>
      <c r="B1207" s="214">
        <v>18</v>
      </c>
      <c r="C1207" s="215">
        <v>10</v>
      </c>
      <c r="D1207" s="215">
        <v>3</v>
      </c>
      <c r="E1207" s="216" t="s">
        <v>475</v>
      </c>
      <c r="F1207" s="214" t="s">
        <v>134</v>
      </c>
      <c r="G1207" s="217">
        <v>39.700000000000003</v>
      </c>
    </row>
    <row r="1208" spans="1:7" ht="60">
      <c r="A1208" s="213" t="s">
        <v>196</v>
      </c>
      <c r="B1208" s="214">
        <v>18</v>
      </c>
      <c r="C1208" s="215">
        <v>10</v>
      </c>
      <c r="D1208" s="215">
        <v>3</v>
      </c>
      <c r="E1208" s="216" t="s">
        <v>197</v>
      </c>
      <c r="F1208" s="214" t="s">
        <v>1052</v>
      </c>
      <c r="G1208" s="217">
        <v>700</v>
      </c>
    </row>
    <row r="1209" spans="1:7" ht="30">
      <c r="A1209" s="213" t="s">
        <v>135</v>
      </c>
      <c r="B1209" s="214">
        <v>18</v>
      </c>
      <c r="C1209" s="215">
        <v>10</v>
      </c>
      <c r="D1209" s="215">
        <v>3</v>
      </c>
      <c r="E1209" s="216" t="s">
        <v>476</v>
      </c>
      <c r="F1209" s="214" t="s">
        <v>1052</v>
      </c>
      <c r="G1209" s="217">
        <v>700</v>
      </c>
    </row>
    <row r="1210" spans="1:7">
      <c r="A1210" s="213" t="s">
        <v>523</v>
      </c>
      <c r="B1210" s="214">
        <v>18</v>
      </c>
      <c r="C1210" s="215">
        <v>10</v>
      </c>
      <c r="D1210" s="215">
        <v>3</v>
      </c>
      <c r="E1210" s="216" t="s">
        <v>476</v>
      </c>
      <c r="F1210" s="214" t="s">
        <v>20</v>
      </c>
      <c r="G1210" s="217">
        <v>5.3</v>
      </c>
    </row>
    <row r="1211" spans="1:7" ht="14.45" customHeight="1">
      <c r="A1211" s="213" t="s">
        <v>36</v>
      </c>
      <c r="B1211" s="214">
        <v>18</v>
      </c>
      <c r="C1211" s="215">
        <v>10</v>
      </c>
      <c r="D1211" s="215">
        <v>3</v>
      </c>
      <c r="E1211" s="216" t="s">
        <v>476</v>
      </c>
      <c r="F1211" s="214" t="s">
        <v>19</v>
      </c>
      <c r="G1211" s="217">
        <v>5.3</v>
      </c>
    </row>
    <row r="1212" spans="1:7">
      <c r="A1212" s="213" t="s">
        <v>18</v>
      </c>
      <c r="B1212" s="214">
        <v>18</v>
      </c>
      <c r="C1212" s="215">
        <v>10</v>
      </c>
      <c r="D1212" s="215">
        <v>3</v>
      </c>
      <c r="E1212" s="216" t="s">
        <v>476</v>
      </c>
      <c r="F1212" s="214" t="s">
        <v>17</v>
      </c>
      <c r="G1212" s="217">
        <v>694.7</v>
      </c>
    </row>
    <row r="1213" spans="1:7" ht="58.9" customHeight="1">
      <c r="A1213" s="213" t="s">
        <v>133</v>
      </c>
      <c r="B1213" s="214">
        <v>18</v>
      </c>
      <c r="C1213" s="215">
        <v>10</v>
      </c>
      <c r="D1213" s="215">
        <v>3</v>
      </c>
      <c r="E1213" s="216" t="s">
        <v>476</v>
      </c>
      <c r="F1213" s="214" t="s">
        <v>134</v>
      </c>
      <c r="G1213" s="217">
        <v>694.7</v>
      </c>
    </row>
    <row r="1214" spans="1:7" ht="30">
      <c r="A1214" s="213" t="s">
        <v>560</v>
      </c>
      <c r="B1214" s="214">
        <v>18</v>
      </c>
      <c r="C1214" s="215">
        <v>10</v>
      </c>
      <c r="D1214" s="215">
        <v>3</v>
      </c>
      <c r="E1214" s="216" t="s">
        <v>672</v>
      </c>
      <c r="F1214" s="214" t="s">
        <v>1052</v>
      </c>
      <c r="G1214" s="217">
        <v>14121</v>
      </c>
    </row>
    <row r="1215" spans="1:7" ht="15.6" customHeight="1">
      <c r="A1215" s="213" t="s">
        <v>662</v>
      </c>
      <c r="B1215" s="214">
        <v>18</v>
      </c>
      <c r="C1215" s="215">
        <v>10</v>
      </c>
      <c r="D1215" s="215">
        <v>3</v>
      </c>
      <c r="E1215" s="216" t="s">
        <v>673</v>
      </c>
      <c r="F1215" s="214" t="s">
        <v>1052</v>
      </c>
      <c r="G1215" s="217">
        <v>1100</v>
      </c>
    </row>
    <row r="1216" spans="1:7" ht="45">
      <c r="A1216" s="213" t="s">
        <v>608</v>
      </c>
      <c r="B1216" s="214">
        <v>18</v>
      </c>
      <c r="C1216" s="215">
        <v>10</v>
      </c>
      <c r="D1216" s="215">
        <v>3</v>
      </c>
      <c r="E1216" s="216" t="s">
        <v>674</v>
      </c>
      <c r="F1216" s="214" t="s">
        <v>1052</v>
      </c>
      <c r="G1216" s="217">
        <v>1100</v>
      </c>
    </row>
    <row r="1217" spans="1:7">
      <c r="A1217" s="213" t="s">
        <v>18</v>
      </c>
      <c r="B1217" s="214">
        <v>18</v>
      </c>
      <c r="C1217" s="215">
        <v>10</v>
      </c>
      <c r="D1217" s="215">
        <v>3</v>
      </c>
      <c r="E1217" s="216" t="s">
        <v>674</v>
      </c>
      <c r="F1217" s="214" t="s">
        <v>17</v>
      </c>
      <c r="G1217" s="217">
        <v>1100</v>
      </c>
    </row>
    <row r="1218" spans="1:7">
      <c r="A1218" s="213" t="s">
        <v>133</v>
      </c>
      <c r="B1218" s="214">
        <v>18</v>
      </c>
      <c r="C1218" s="215">
        <v>10</v>
      </c>
      <c r="D1218" s="215">
        <v>3</v>
      </c>
      <c r="E1218" s="216" t="s">
        <v>674</v>
      </c>
      <c r="F1218" s="214" t="s">
        <v>134</v>
      </c>
      <c r="G1218" s="217">
        <v>1100</v>
      </c>
    </row>
    <row r="1219" spans="1:7" ht="30">
      <c r="A1219" s="213" t="s">
        <v>896</v>
      </c>
      <c r="B1219" s="214">
        <v>18</v>
      </c>
      <c r="C1219" s="215">
        <v>10</v>
      </c>
      <c r="D1219" s="215">
        <v>3</v>
      </c>
      <c r="E1219" s="216" t="s">
        <v>988</v>
      </c>
      <c r="F1219" s="214" t="s">
        <v>1052</v>
      </c>
      <c r="G1219" s="217">
        <v>13021</v>
      </c>
    </row>
    <row r="1220" spans="1:7" ht="30">
      <c r="A1220" s="213" t="s">
        <v>989</v>
      </c>
      <c r="B1220" s="214">
        <v>18</v>
      </c>
      <c r="C1220" s="215">
        <v>10</v>
      </c>
      <c r="D1220" s="215">
        <v>3</v>
      </c>
      <c r="E1220" s="216" t="s">
        <v>990</v>
      </c>
      <c r="F1220" s="214" t="s">
        <v>1052</v>
      </c>
      <c r="G1220" s="217">
        <v>13021</v>
      </c>
    </row>
    <row r="1221" spans="1:7">
      <c r="A1221" s="213" t="s">
        <v>523</v>
      </c>
      <c r="B1221" s="214">
        <v>18</v>
      </c>
      <c r="C1221" s="215">
        <v>10</v>
      </c>
      <c r="D1221" s="215">
        <v>3</v>
      </c>
      <c r="E1221" s="216" t="s">
        <v>990</v>
      </c>
      <c r="F1221" s="214" t="s">
        <v>20</v>
      </c>
      <c r="G1221" s="217">
        <v>13021</v>
      </c>
    </row>
    <row r="1222" spans="1:7">
      <c r="A1222" s="213" t="s">
        <v>36</v>
      </c>
      <c r="B1222" s="214">
        <v>18</v>
      </c>
      <c r="C1222" s="215">
        <v>10</v>
      </c>
      <c r="D1222" s="215">
        <v>3</v>
      </c>
      <c r="E1222" s="216" t="s">
        <v>990</v>
      </c>
      <c r="F1222" s="214" t="s">
        <v>19</v>
      </c>
      <c r="G1222" s="217">
        <v>13021</v>
      </c>
    </row>
    <row r="1223" spans="1:7" ht="30">
      <c r="A1223" s="213" t="s">
        <v>148</v>
      </c>
      <c r="B1223" s="214">
        <v>18</v>
      </c>
      <c r="C1223" s="215">
        <v>10</v>
      </c>
      <c r="D1223" s="215">
        <v>3</v>
      </c>
      <c r="E1223" s="216" t="s">
        <v>203</v>
      </c>
      <c r="F1223" s="214" t="s">
        <v>1052</v>
      </c>
      <c r="G1223" s="217">
        <v>4902.3</v>
      </c>
    </row>
    <row r="1224" spans="1:7">
      <c r="A1224" s="213" t="s">
        <v>639</v>
      </c>
      <c r="B1224" s="214">
        <v>18</v>
      </c>
      <c r="C1224" s="215">
        <v>10</v>
      </c>
      <c r="D1224" s="215">
        <v>3</v>
      </c>
      <c r="E1224" s="216" t="s">
        <v>636</v>
      </c>
      <c r="F1224" s="214" t="s">
        <v>1052</v>
      </c>
      <c r="G1224" s="217">
        <v>4902.3</v>
      </c>
    </row>
    <row r="1225" spans="1:7" ht="30">
      <c r="A1225" s="213" t="s">
        <v>640</v>
      </c>
      <c r="B1225" s="214">
        <v>18</v>
      </c>
      <c r="C1225" s="215">
        <v>10</v>
      </c>
      <c r="D1225" s="215">
        <v>3</v>
      </c>
      <c r="E1225" s="216" t="s">
        <v>637</v>
      </c>
      <c r="F1225" s="214" t="s">
        <v>1052</v>
      </c>
      <c r="G1225" s="217">
        <v>4902.3</v>
      </c>
    </row>
    <row r="1226" spans="1:7">
      <c r="A1226" s="213" t="s">
        <v>991</v>
      </c>
      <c r="B1226" s="214">
        <v>18</v>
      </c>
      <c r="C1226" s="215">
        <v>10</v>
      </c>
      <c r="D1226" s="215">
        <v>3</v>
      </c>
      <c r="E1226" s="216" t="s">
        <v>638</v>
      </c>
      <c r="F1226" s="214" t="s">
        <v>1052</v>
      </c>
      <c r="G1226" s="217">
        <v>1018</v>
      </c>
    </row>
    <row r="1227" spans="1:7">
      <c r="A1227" s="213" t="s">
        <v>18</v>
      </c>
      <c r="B1227" s="214">
        <v>18</v>
      </c>
      <c r="C1227" s="215">
        <v>10</v>
      </c>
      <c r="D1227" s="215">
        <v>3</v>
      </c>
      <c r="E1227" s="216" t="s">
        <v>638</v>
      </c>
      <c r="F1227" s="214" t="s">
        <v>17</v>
      </c>
      <c r="G1227" s="217">
        <v>1018</v>
      </c>
    </row>
    <row r="1228" spans="1:7">
      <c r="A1228" s="213" t="s">
        <v>16</v>
      </c>
      <c r="B1228" s="214">
        <v>18</v>
      </c>
      <c r="C1228" s="215">
        <v>10</v>
      </c>
      <c r="D1228" s="215">
        <v>3</v>
      </c>
      <c r="E1228" s="216" t="s">
        <v>638</v>
      </c>
      <c r="F1228" s="214" t="s">
        <v>15</v>
      </c>
      <c r="G1228" s="217">
        <v>1018</v>
      </c>
    </row>
    <row r="1229" spans="1:7" ht="30">
      <c r="A1229" s="213" t="s">
        <v>642</v>
      </c>
      <c r="B1229" s="214">
        <v>18</v>
      </c>
      <c r="C1229" s="215">
        <v>10</v>
      </c>
      <c r="D1229" s="215">
        <v>3</v>
      </c>
      <c r="E1229" s="216" t="s">
        <v>641</v>
      </c>
      <c r="F1229" s="214" t="s">
        <v>1052</v>
      </c>
      <c r="G1229" s="217">
        <v>3884.3</v>
      </c>
    </row>
    <row r="1230" spans="1:7">
      <c r="A1230" s="213" t="s">
        <v>18</v>
      </c>
      <c r="B1230" s="214">
        <v>18</v>
      </c>
      <c r="C1230" s="215">
        <v>10</v>
      </c>
      <c r="D1230" s="215">
        <v>3</v>
      </c>
      <c r="E1230" s="216" t="s">
        <v>641</v>
      </c>
      <c r="F1230" s="214" t="s">
        <v>17</v>
      </c>
      <c r="G1230" s="217">
        <v>3884.3</v>
      </c>
    </row>
    <row r="1231" spans="1:7">
      <c r="A1231" s="213" t="s">
        <v>16</v>
      </c>
      <c r="B1231" s="214">
        <v>18</v>
      </c>
      <c r="C1231" s="215">
        <v>10</v>
      </c>
      <c r="D1231" s="215">
        <v>3</v>
      </c>
      <c r="E1231" s="216" t="s">
        <v>641</v>
      </c>
      <c r="F1231" s="214" t="s">
        <v>15</v>
      </c>
      <c r="G1231" s="217">
        <v>3884.3</v>
      </c>
    </row>
    <row r="1232" spans="1:7">
      <c r="A1232" s="213" t="s">
        <v>86</v>
      </c>
      <c r="B1232" s="214">
        <v>18</v>
      </c>
      <c r="C1232" s="215">
        <v>10</v>
      </c>
      <c r="D1232" s="215">
        <v>3</v>
      </c>
      <c r="E1232" s="216" t="s">
        <v>257</v>
      </c>
      <c r="F1232" s="214" t="s">
        <v>1052</v>
      </c>
      <c r="G1232" s="217">
        <v>300</v>
      </c>
    </row>
    <row r="1233" spans="1:7">
      <c r="A1233" s="213" t="s">
        <v>167</v>
      </c>
      <c r="B1233" s="214">
        <v>18</v>
      </c>
      <c r="C1233" s="215">
        <v>10</v>
      </c>
      <c r="D1233" s="215">
        <v>3</v>
      </c>
      <c r="E1233" s="216" t="s">
        <v>477</v>
      </c>
      <c r="F1233" s="214" t="s">
        <v>1052</v>
      </c>
      <c r="G1233" s="217">
        <v>300</v>
      </c>
    </row>
    <row r="1234" spans="1:7">
      <c r="A1234" s="213" t="s">
        <v>18</v>
      </c>
      <c r="B1234" s="214">
        <v>18</v>
      </c>
      <c r="C1234" s="215">
        <v>10</v>
      </c>
      <c r="D1234" s="215">
        <v>3</v>
      </c>
      <c r="E1234" s="216" t="s">
        <v>477</v>
      </c>
      <c r="F1234" s="214" t="s">
        <v>17</v>
      </c>
      <c r="G1234" s="217">
        <v>300</v>
      </c>
    </row>
    <row r="1235" spans="1:7">
      <c r="A1235" s="213" t="s">
        <v>506</v>
      </c>
      <c r="B1235" s="214">
        <v>18</v>
      </c>
      <c r="C1235" s="215">
        <v>10</v>
      </c>
      <c r="D1235" s="215">
        <v>3</v>
      </c>
      <c r="E1235" s="216" t="s">
        <v>477</v>
      </c>
      <c r="F1235" s="214" t="s">
        <v>505</v>
      </c>
      <c r="G1235" s="217">
        <v>300</v>
      </c>
    </row>
    <row r="1236" spans="1:7">
      <c r="A1236" s="213" t="s">
        <v>24</v>
      </c>
      <c r="B1236" s="214">
        <v>18</v>
      </c>
      <c r="C1236" s="215">
        <v>10</v>
      </c>
      <c r="D1236" s="215">
        <v>4</v>
      </c>
      <c r="E1236" s="216" t="s">
        <v>1068</v>
      </c>
      <c r="F1236" s="214" t="s">
        <v>1052</v>
      </c>
      <c r="G1236" s="217">
        <v>35166</v>
      </c>
    </row>
    <row r="1237" spans="1:7">
      <c r="A1237" s="213" t="s">
        <v>894</v>
      </c>
      <c r="B1237" s="214">
        <v>18</v>
      </c>
      <c r="C1237" s="215">
        <v>10</v>
      </c>
      <c r="D1237" s="215">
        <v>4</v>
      </c>
      <c r="E1237" s="216" t="s">
        <v>468</v>
      </c>
      <c r="F1237" s="214" t="s">
        <v>1052</v>
      </c>
      <c r="G1237" s="217">
        <v>35166</v>
      </c>
    </row>
    <row r="1238" spans="1:7" ht="30">
      <c r="A1238" s="213" t="s">
        <v>146</v>
      </c>
      <c r="B1238" s="214">
        <v>18</v>
      </c>
      <c r="C1238" s="215">
        <v>10</v>
      </c>
      <c r="D1238" s="215">
        <v>4</v>
      </c>
      <c r="E1238" s="216" t="s">
        <v>478</v>
      </c>
      <c r="F1238" s="214" t="s">
        <v>1052</v>
      </c>
      <c r="G1238" s="217">
        <v>35166</v>
      </c>
    </row>
    <row r="1239" spans="1:7" ht="60">
      <c r="A1239" s="213" t="s">
        <v>583</v>
      </c>
      <c r="B1239" s="214">
        <v>18</v>
      </c>
      <c r="C1239" s="215">
        <v>10</v>
      </c>
      <c r="D1239" s="215">
        <v>4</v>
      </c>
      <c r="E1239" s="216" t="s">
        <v>479</v>
      </c>
      <c r="F1239" s="214" t="s">
        <v>1052</v>
      </c>
      <c r="G1239" s="217">
        <v>35166</v>
      </c>
    </row>
    <row r="1240" spans="1:7" ht="30">
      <c r="A1240" s="213" t="s">
        <v>521</v>
      </c>
      <c r="B1240" s="214">
        <v>18</v>
      </c>
      <c r="C1240" s="215">
        <v>10</v>
      </c>
      <c r="D1240" s="215">
        <v>4</v>
      </c>
      <c r="E1240" s="216" t="s">
        <v>517</v>
      </c>
      <c r="F1240" s="214" t="s">
        <v>1052</v>
      </c>
      <c r="G1240" s="217">
        <v>35166</v>
      </c>
    </row>
    <row r="1241" spans="1:7">
      <c r="A1241" s="213" t="s">
        <v>18</v>
      </c>
      <c r="B1241" s="214">
        <v>18</v>
      </c>
      <c r="C1241" s="215">
        <v>10</v>
      </c>
      <c r="D1241" s="215">
        <v>4</v>
      </c>
      <c r="E1241" s="216" t="s">
        <v>517</v>
      </c>
      <c r="F1241" s="214" t="s">
        <v>17</v>
      </c>
      <c r="G1241" s="217">
        <v>35166</v>
      </c>
    </row>
    <row r="1242" spans="1:7">
      <c r="A1242" s="213" t="s">
        <v>16</v>
      </c>
      <c r="B1242" s="214">
        <v>18</v>
      </c>
      <c r="C1242" s="215">
        <v>10</v>
      </c>
      <c r="D1242" s="215">
        <v>4</v>
      </c>
      <c r="E1242" s="216" t="s">
        <v>517</v>
      </c>
      <c r="F1242" s="214" t="s">
        <v>15</v>
      </c>
      <c r="G1242" s="217">
        <v>35166</v>
      </c>
    </row>
    <row r="1243" spans="1:7">
      <c r="A1243" s="213" t="s">
        <v>1067</v>
      </c>
      <c r="B1243" s="214">
        <v>18</v>
      </c>
      <c r="C1243" s="215">
        <v>10</v>
      </c>
      <c r="D1243" s="215">
        <v>6</v>
      </c>
      <c r="E1243" s="216" t="s">
        <v>1068</v>
      </c>
      <c r="F1243" s="214" t="s">
        <v>1052</v>
      </c>
      <c r="G1243" s="217">
        <v>80</v>
      </c>
    </row>
    <row r="1244" spans="1:7">
      <c r="A1244" s="213" t="s">
        <v>86</v>
      </c>
      <c r="B1244" s="214">
        <v>18</v>
      </c>
      <c r="C1244" s="215">
        <v>10</v>
      </c>
      <c r="D1244" s="215">
        <v>6</v>
      </c>
      <c r="E1244" s="216" t="s">
        <v>257</v>
      </c>
      <c r="F1244" s="214" t="s">
        <v>1052</v>
      </c>
      <c r="G1244" s="217">
        <v>80</v>
      </c>
    </row>
    <row r="1245" spans="1:7" ht="30">
      <c r="A1245" s="213" t="s">
        <v>1048</v>
      </c>
      <c r="B1245" s="214">
        <v>18</v>
      </c>
      <c r="C1245" s="215">
        <v>10</v>
      </c>
      <c r="D1245" s="215">
        <v>6</v>
      </c>
      <c r="E1245" s="216" t="s">
        <v>1064</v>
      </c>
      <c r="F1245" s="214" t="s">
        <v>1052</v>
      </c>
      <c r="G1245" s="217">
        <v>80</v>
      </c>
    </row>
    <row r="1246" spans="1:7" ht="30">
      <c r="A1246" s="213" t="s">
        <v>27</v>
      </c>
      <c r="B1246" s="214">
        <v>18</v>
      </c>
      <c r="C1246" s="215">
        <v>10</v>
      </c>
      <c r="D1246" s="215">
        <v>6</v>
      </c>
      <c r="E1246" s="216" t="s">
        <v>1064</v>
      </c>
      <c r="F1246" s="214" t="s">
        <v>5</v>
      </c>
      <c r="G1246" s="217">
        <v>80</v>
      </c>
    </row>
    <row r="1247" spans="1:7" ht="30">
      <c r="A1247" s="213" t="s">
        <v>1049</v>
      </c>
      <c r="B1247" s="214">
        <v>18</v>
      </c>
      <c r="C1247" s="215">
        <v>10</v>
      </c>
      <c r="D1247" s="215">
        <v>6</v>
      </c>
      <c r="E1247" s="216" t="s">
        <v>1064</v>
      </c>
      <c r="F1247" s="214" t="s">
        <v>8</v>
      </c>
      <c r="G1247" s="217">
        <v>80</v>
      </c>
    </row>
    <row r="1248" spans="1:7">
      <c r="A1248" s="213" t="s">
        <v>140</v>
      </c>
      <c r="B1248" s="214">
        <v>18</v>
      </c>
      <c r="C1248" s="215">
        <v>11</v>
      </c>
      <c r="D1248" s="215">
        <v>0</v>
      </c>
      <c r="E1248" s="216" t="s">
        <v>1068</v>
      </c>
      <c r="F1248" s="214" t="s">
        <v>1052</v>
      </c>
      <c r="G1248" s="217">
        <v>5894.8</v>
      </c>
    </row>
    <row r="1249" spans="1:7">
      <c r="A1249" s="213" t="s">
        <v>141</v>
      </c>
      <c r="B1249" s="214">
        <v>18</v>
      </c>
      <c r="C1249" s="215">
        <v>11</v>
      </c>
      <c r="D1249" s="215">
        <v>2</v>
      </c>
      <c r="E1249" s="216" t="s">
        <v>1068</v>
      </c>
      <c r="F1249" s="214" t="s">
        <v>1052</v>
      </c>
      <c r="G1249" s="217">
        <v>1880</v>
      </c>
    </row>
    <row r="1250" spans="1:7" ht="30">
      <c r="A1250" s="213" t="s">
        <v>573</v>
      </c>
      <c r="B1250" s="214">
        <v>18</v>
      </c>
      <c r="C1250" s="215">
        <v>11</v>
      </c>
      <c r="D1250" s="215">
        <v>2</v>
      </c>
      <c r="E1250" s="216" t="s">
        <v>429</v>
      </c>
      <c r="F1250" s="214" t="s">
        <v>1052</v>
      </c>
      <c r="G1250" s="217">
        <v>1800</v>
      </c>
    </row>
    <row r="1251" spans="1:7">
      <c r="A1251" s="213" t="s">
        <v>142</v>
      </c>
      <c r="B1251" s="214">
        <v>18</v>
      </c>
      <c r="C1251" s="215">
        <v>11</v>
      </c>
      <c r="D1251" s="215">
        <v>2</v>
      </c>
      <c r="E1251" s="216" t="s">
        <v>480</v>
      </c>
      <c r="F1251" s="214" t="s">
        <v>1052</v>
      </c>
      <c r="G1251" s="217">
        <v>1800</v>
      </c>
    </row>
    <row r="1252" spans="1:7" ht="30">
      <c r="A1252" s="213" t="s">
        <v>481</v>
      </c>
      <c r="B1252" s="214">
        <v>18</v>
      </c>
      <c r="C1252" s="215">
        <v>11</v>
      </c>
      <c r="D1252" s="215">
        <v>2</v>
      </c>
      <c r="E1252" s="216" t="s">
        <v>482</v>
      </c>
      <c r="F1252" s="214" t="s">
        <v>1052</v>
      </c>
      <c r="G1252" s="217">
        <v>1800</v>
      </c>
    </row>
    <row r="1253" spans="1:7">
      <c r="A1253" s="213" t="s">
        <v>105</v>
      </c>
      <c r="B1253" s="214">
        <v>18</v>
      </c>
      <c r="C1253" s="215">
        <v>11</v>
      </c>
      <c r="D1253" s="215">
        <v>2</v>
      </c>
      <c r="E1253" s="216" t="s">
        <v>483</v>
      </c>
      <c r="F1253" s="214" t="s">
        <v>1052</v>
      </c>
      <c r="G1253" s="217">
        <v>700</v>
      </c>
    </row>
    <row r="1254" spans="1:7">
      <c r="A1254" s="213" t="s">
        <v>523</v>
      </c>
      <c r="B1254" s="214">
        <v>18</v>
      </c>
      <c r="C1254" s="215">
        <v>11</v>
      </c>
      <c r="D1254" s="215">
        <v>2</v>
      </c>
      <c r="E1254" s="216" t="s">
        <v>483</v>
      </c>
      <c r="F1254" s="214" t="s">
        <v>20</v>
      </c>
      <c r="G1254" s="217">
        <v>700</v>
      </c>
    </row>
    <row r="1255" spans="1:7">
      <c r="A1255" s="213" t="s">
        <v>36</v>
      </c>
      <c r="B1255" s="214">
        <v>18</v>
      </c>
      <c r="C1255" s="215">
        <v>11</v>
      </c>
      <c r="D1255" s="215">
        <v>2</v>
      </c>
      <c r="E1255" s="216" t="s">
        <v>483</v>
      </c>
      <c r="F1255" s="214" t="s">
        <v>19</v>
      </c>
      <c r="G1255" s="217">
        <v>700</v>
      </c>
    </row>
    <row r="1256" spans="1:7">
      <c r="A1256" s="213" t="s">
        <v>643</v>
      </c>
      <c r="B1256" s="214">
        <v>18</v>
      </c>
      <c r="C1256" s="215">
        <v>11</v>
      </c>
      <c r="D1256" s="215">
        <v>2</v>
      </c>
      <c r="E1256" s="216" t="s">
        <v>644</v>
      </c>
      <c r="F1256" s="214" t="s">
        <v>1052</v>
      </c>
      <c r="G1256" s="217">
        <v>1100</v>
      </c>
    </row>
    <row r="1257" spans="1:7">
      <c r="A1257" s="213" t="s">
        <v>85</v>
      </c>
      <c r="B1257" s="214">
        <v>18</v>
      </c>
      <c r="C1257" s="215">
        <v>11</v>
      </c>
      <c r="D1257" s="215">
        <v>2</v>
      </c>
      <c r="E1257" s="216" t="s">
        <v>644</v>
      </c>
      <c r="F1257" s="214" t="s">
        <v>84</v>
      </c>
      <c r="G1257" s="217">
        <v>1100</v>
      </c>
    </row>
    <row r="1258" spans="1:7">
      <c r="A1258" s="213" t="s">
        <v>83</v>
      </c>
      <c r="B1258" s="214">
        <v>18</v>
      </c>
      <c r="C1258" s="215">
        <v>11</v>
      </c>
      <c r="D1258" s="215">
        <v>2</v>
      </c>
      <c r="E1258" s="216" t="s">
        <v>644</v>
      </c>
      <c r="F1258" s="214" t="s">
        <v>82</v>
      </c>
      <c r="G1258" s="217">
        <v>1100</v>
      </c>
    </row>
    <row r="1259" spans="1:7" ht="30">
      <c r="A1259" s="213" t="s">
        <v>44</v>
      </c>
      <c r="B1259" s="214">
        <v>18</v>
      </c>
      <c r="C1259" s="215">
        <v>11</v>
      </c>
      <c r="D1259" s="215">
        <v>2</v>
      </c>
      <c r="E1259" s="216" t="s">
        <v>190</v>
      </c>
      <c r="F1259" s="214" t="s">
        <v>1052</v>
      </c>
      <c r="G1259" s="217">
        <v>80</v>
      </c>
    </row>
    <row r="1260" spans="1:7">
      <c r="A1260" s="213" t="s">
        <v>65</v>
      </c>
      <c r="B1260" s="214">
        <v>18</v>
      </c>
      <c r="C1260" s="215">
        <v>11</v>
      </c>
      <c r="D1260" s="215">
        <v>2</v>
      </c>
      <c r="E1260" s="216" t="s">
        <v>191</v>
      </c>
      <c r="F1260" s="214" t="s">
        <v>1052</v>
      </c>
      <c r="G1260" s="217">
        <v>80</v>
      </c>
    </row>
    <row r="1261" spans="1:7" ht="30">
      <c r="A1261" s="213" t="s">
        <v>395</v>
      </c>
      <c r="B1261" s="214">
        <v>18</v>
      </c>
      <c r="C1261" s="215">
        <v>11</v>
      </c>
      <c r="D1261" s="215">
        <v>2</v>
      </c>
      <c r="E1261" s="216" t="s">
        <v>396</v>
      </c>
      <c r="F1261" s="214" t="s">
        <v>1052</v>
      </c>
      <c r="G1261" s="217">
        <v>80</v>
      </c>
    </row>
    <row r="1262" spans="1:7">
      <c r="A1262" s="213" t="s">
        <v>100</v>
      </c>
      <c r="B1262" s="214">
        <v>18</v>
      </c>
      <c r="C1262" s="215">
        <v>11</v>
      </c>
      <c r="D1262" s="215">
        <v>2</v>
      </c>
      <c r="E1262" s="216" t="s">
        <v>397</v>
      </c>
      <c r="F1262" s="214" t="s">
        <v>1052</v>
      </c>
      <c r="G1262" s="217">
        <v>80</v>
      </c>
    </row>
    <row r="1263" spans="1:7">
      <c r="A1263" s="213" t="s">
        <v>523</v>
      </c>
      <c r="B1263" s="214">
        <v>18</v>
      </c>
      <c r="C1263" s="215">
        <v>11</v>
      </c>
      <c r="D1263" s="215">
        <v>2</v>
      </c>
      <c r="E1263" s="216" t="s">
        <v>397</v>
      </c>
      <c r="F1263" s="214" t="s">
        <v>20</v>
      </c>
      <c r="G1263" s="217">
        <v>80</v>
      </c>
    </row>
    <row r="1264" spans="1:7">
      <c r="A1264" s="213" t="s">
        <v>36</v>
      </c>
      <c r="B1264" s="214">
        <v>18</v>
      </c>
      <c r="C1264" s="215">
        <v>11</v>
      </c>
      <c r="D1264" s="215">
        <v>2</v>
      </c>
      <c r="E1264" s="216" t="s">
        <v>397</v>
      </c>
      <c r="F1264" s="214" t="s">
        <v>19</v>
      </c>
      <c r="G1264" s="217">
        <v>80</v>
      </c>
    </row>
    <row r="1265" spans="1:7">
      <c r="A1265" s="213" t="s">
        <v>645</v>
      </c>
      <c r="B1265" s="214">
        <v>18</v>
      </c>
      <c r="C1265" s="215">
        <v>11</v>
      </c>
      <c r="D1265" s="215">
        <v>5</v>
      </c>
      <c r="E1265" s="216" t="s">
        <v>1068</v>
      </c>
      <c r="F1265" s="214" t="s">
        <v>1052</v>
      </c>
      <c r="G1265" s="217">
        <v>4014.8</v>
      </c>
    </row>
    <row r="1266" spans="1:7" ht="30">
      <c r="A1266" s="213" t="s">
        <v>573</v>
      </c>
      <c r="B1266" s="214">
        <v>18</v>
      </c>
      <c r="C1266" s="215">
        <v>11</v>
      </c>
      <c r="D1266" s="215">
        <v>5</v>
      </c>
      <c r="E1266" s="216" t="s">
        <v>429</v>
      </c>
      <c r="F1266" s="214" t="s">
        <v>1052</v>
      </c>
      <c r="G1266" s="217">
        <v>3854.8</v>
      </c>
    </row>
    <row r="1267" spans="1:7">
      <c r="A1267" s="213" t="s">
        <v>49</v>
      </c>
      <c r="B1267" s="214">
        <v>18</v>
      </c>
      <c r="C1267" s="215">
        <v>11</v>
      </c>
      <c r="D1267" s="215">
        <v>5</v>
      </c>
      <c r="E1267" s="216" t="s">
        <v>430</v>
      </c>
      <c r="F1267" s="214" t="s">
        <v>1052</v>
      </c>
      <c r="G1267" s="217">
        <v>3854.8</v>
      </c>
    </row>
    <row r="1268" spans="1:7" ht="30">
      <c r="A1268" s="213" t="s">
        <v>431</v>
      </c>
      <c r="B1268" s="214">
        <v>18</v>
      </c>
      <c r="C1268" s="215">
        <v>11</v>
      </c>
      <c r="D1268" s="215">
        <v>5</v>
      </c>
      <c r="E1268" s="216" t="s">
        <v>432</v>
      </c>
      <c r="F1268" s="214" t="s">
        <v>1052</v>
      </c>
      <c r="G1268" s="217">
        <v>3854.8</v>
      </c>
    </row>
    <row r="1269" spans="1:7" ht="30">
      <c r="A1269" s="213" t="s">
        <v>137</v>
      </c>
      <c r="B1269" s="214">
        <v>18</v>
      </c>
      <c r="C1269" s="215">
        <v>11</v>
      </c>
      <c r="D1269" s="215">
        <v>5</v>
      </c>
      <c r="E1269" s="216" t="s">
        <v>440</v>
      </c>
      <c r="F1269" s="214" t="s">
        <v>1052</v>
      </c>
      <c r="G1269" s="217">
        <v>313.60000000000002</v>
      </c>
    </row>
    <row r="1270" spans="1:7">
      <c r="A1270" s="213" t="s">
        <v>523</v>
      </c>
      <c r="B1270" s="214">
        <v>18</v>
      </c>
      <c r="C1270" s="215">
        <v>11</v>
      </c>
      <c r="D1270" s="215">
        <v>5</v>
      </c>
      <c r="E1270" s="216" t="s">
        <v>440</v>
      </c>
      <c r="F1270" s="214" t="s">
        <v>20</v>
      </c>
      <c r="G1270" s="217">
        <v>313.60000000000002</v>
      </c>
    </row>
    <row r="1271" spans="1:7">
      <c r="A1271" s="213" t="s">
        <v>36</v>
      </c>
      <c r="B1271" s="214">
        <v>18</v>
      </c>
      <c r="C1271" s="215">
        <v>11</v>
      </c>
      <c r="D1271" s="215">
        <v>5</v>
      </c>
      <c r="E1271" s="216" t="s">
        <v>440</v>
      </c>
      <c r="F1271" s="214" t="s">
        <v>19</v>
      </c>
      <c r="G1271" s="217">
        <v>313.60000000000002</v>
      </c>
    </row>
    <row r="1272" spans="1:7">
      <c r="A1272" s="213" t="s">
        <v>103</v>
      </c>
      <c r="B1272" s="214">
        <v>18</v>
      </c>
      <c r="C1272" s="215">
        <v>11</v>
      </c>
      <c r="D1272" s="215">
        <v>5</v>
      </c>
      <c r="E1272" s="216" t="s">
        <v>441</v>
      </c>
      <c r="F1272" s="214" t="s">
        <v>1052</v>
      </c>
      <c r="G1272" s="217">
        <v>3541.2</v>
      </c>
    </row>
    <row r="1273" spans="1:7" ht="45">
      <c r="A1273" s="213" t="s">
        <v>34</v>
      </c>
      <c r="B1273" s="214">
        <v>18</v>
      </c>
      <c r="C1273" s="215">
        <v>11</v>
      </c>
      <c r="D1273" s="215">
        <v>5</v>
      </c>
      <c r="E1273" s="216" t="s">
        <v>441</v>
      </c>
      <c r="F1273" s="214" t="s">
        <v>33</v>
      </c>
      <c r="G1273" s="217">
        <v>2954.8</v>
      </c>
    </row>
    <row r="1274" spans="1:7">
      <c r="A1274" s="213" t="s">
        <v>32</v>
      </c>
      <c r="B1274" s="214">
        <v>18</v>
      </c>
      <c r="C1274" s="215">
        <v>11</v>
      </c>
      <c r="D1274" s="215">
        <v>5</v>
      </c>
      <c r="E1274" s="216" t="s">
        <v>441</v>
      </c>
      <c r="F1274" s="214" t="s">
        <v>31</v>
      </c>
      <c r="G1274" s="217">
        <v>2954.8</v>
      </c>
    </row>
    <row r="1275" spans="1:7">
      <c r="A1275" s="213" t="s">
        <v>523</v>
      </c>
      <c r="B1275" s="214">
        <v>18</v>
      </c>
      <c r="C1275" s="215">
        <v>11</v>
      </c>
      <c r="D1275" s="215">
        <v>5</v>
      </c>
      <c r="E1275" s="216" t="s">
        <v>441</v>
      </c>
      <c r="F1275" s="214" t="s">
        <v>20</v>
      </c>
      <c r="G1275" s="217">
        <v>576.4</v>
      </c>
    </row>
    <row r="1276" spans="1:7">
      <c r="A1276" s="213" t="s">
        <v>36</v>
      </c>
      <c r="B1276" s="214">
        <v>18</v>
      </c>
      <c r="C1276" s="215">
        <v>11</v>
      </c>
      <c r="D1276" s="215">
        <v>5</v>
      </c>
      <c r="E1276" s="216" t="s">
        <v>441</v>
      </c>
      <c r="F1276" s="214" t="s">
        <v>19</v>
      </c>
      <c r="G1276" s="217">
        <v>576.4</v>
      </c>
    </row>
    <row r="1277" spans="1:7">
      <c r="A1277" s="213" t="s">
        <v>30</v>
      </c>
      <c r="B1277" s="214">
        <v>18</v>
      </c>
      <c r="C1277" s="215">
        <v>11</v>
      </c>
      <c r="D1277" s="215">
        <v>5</v>
      </c>
      <c r="E1277" s="216" t="s">
        <v>441</v>
      </c>
      <c r="F1277" s="214" t="s">
        <v>4</v>
      </c>
      <c r="G1277" s="217">
        <v>10</v>
      </c>
    </row>
    <row r="1278" spans="1:7">
      <c r="A1278" s="213" t="s">
        <v>29</v>
      </c>
      <c r="B1278" s="214">
        <v>18</v>
      </c>
      <c r="C1278" s="215">
        <v>11</v>
      </c>
      <c r="D1278" s="215">
        <v>5</v>
      </c>
      <c r="E1278" s="216" t="s">
        <v>441</v>
      </c>
      <c r="F1278" s="214" t="s">
        <v>28</v>
      </c>
      <c r="G1278" s="217">
        <v>10</v>
      </c>
    </row>
    <row r="1279" spans="1:7" ht="30">
      <c r="A1279" s="213" t="s">
        <v>44</v>
      </c>
      <c r="B1279" s="214">
        <v>18</v>
      </c>
      <c r="C1279" s="215">
        <v>11</v>
      </c>
      <c r="D1279" s="215">
        <v>5</v>
      </c>
      <c r="E1279" s="216" t="s">
        <v>190</v>
      </c>
      <c r="F1279" s="214" t="s">
        <v>1052</v>
      </c>
      <c r="G1279" s="217">
        <v>130</v>
      </c>
    </row>
    <row r="1280" spans="1:7">
      <c r="A1280" s="213" t="s">
        <v>65</v>
      </c>
      <c r="B1280" s="214">
        <v>18</v>
      </c>
      <c r="C1280" s="215">
        <v>11</v>
      </c>
      <c r="D1280" s="215">
        <v>5</v>
      </c>
      <c r="E1280" s="216" t="s">
        <v>191</v>
      </c>
      <c r="F1280" s="214" t="s">
        <v>1052</v>
      </c>
      <c r="G1280" s="217">
        <v>130</v>
      </c>
    </row>
    <row r="1281" spans="1:7" ht="30">
      <c r="A1281" s="213" t="s">
        <v>395</v>
      </c>
      <c r="B1281" s="214">
        <v>18</v>
      </c>
      <c r="C1281" s="215">
        <v>11</v>
      </c>
      <c r="D1281" s="215">
        <v>5</v>
      </c>
      <c r="E1281" s="216" t="s">
        <v>396</v>
      </c>
      <c r="F1281" s="214" t="s">
        <v>1052</v>
      </c>
      <c r="G1281" s="217">
        <v>130</v>
      </c>
    </row>
    <row r="1282" spans="1:7">
      <c r="A1282" s="213" t="s">
        <v>100</v>
      </c>
      <c r="B1282" s="214">
        <v>18</v>
      </c>
      <c r="C1282" s="215">
        <v>11</v>
      </c>
      <c r="D1282" s="215">
        <v>5</v>
      </c>
      <c r="E1282" s="216" t="s">
        <v>397</v>
      </c>
      <c r="F1282" s="214" t="s">
        <v>1052</v>
      </c>
      <c r="G1282" s="217">
        <v>130</v>
      </c>
    </row>
    <row r="1283" spans="1:7">
      <c r="A1283" s="213" t="s">
        <v>523</v>
      </c>
      <c r="B1283" s="214">
        <v>18</v>
      </c>
      <c r="C1283" s="215">
        <v>11</v>
      </c>
      <c r="D1283" s="215">
        <v>5</v>
      </c>
      <c r="E1283" s="216" t="s">
        <v>397</v>
      </c>
      <c r="F1283" s="214" t="s">
        <v>20</v>
      </c>
      <c r="G1283" s="217">
        <v>130</v>
      </c>
    </row>
    <row r="1284" spans="1:7">
      <c r="A1284" s="213" t="s">
        <v>36</v>
      </c>
      <c r="B1284" s="214">
        <v>18</v>
      </c>
      <c r="C1284" s="215">
        <v>11</v>
      </c>
      <c r="D1284" s="215">
        <v>5</v>
      </c>
      <c r="E1284" s="216" t="s">
        <v>397</v>
      </c>
      <c r="F1284" s="214" t="s">
        <v>19</v>
      </c>
      <c r="G1284" s="217">
        <v>130</v>
      </c>
    </row>
    <row r="1285" spans="1:7">
      <c r="A1285" s="213" t="s">
        <v>58</v>
      </c>
      <c r="B1285" s="214">
        <v>18</v>
      </c>
      <c r="C1285" s="215">
        <v>11</v>
      </c>
      <c r="D1285" s="215">
        <v>5</v>
      </c>
      <c r="E1285" s="216" t="s">
        <v>228</v>
      </c>
      <c r="F1285" s="214" t="s">
        <v>1052</v>
      </c>
      <c r="G1285" s="217">
        <v>30</v>
      </c>
    </row>
    <row r="1286" spans="1:7">
      <c r="A1286" s="213" t="s">
        <v>57</v>
      </c>
      <c r="B1286" s="214">
        <v>18</v>
      </c>
      <c r="C1286" s="215">
        <v>11</v>
      </c>
      <c r="D1286" s="215">
        <v>5</v>
      </c>
      <c r="E1286" s="216" t="s">
        <v>293</v>
      </c>
      <c r="F1286" s="214" t="s">
        <v>1052</v>
      </c>
      <c r="G1286" s="217">
        <v>30</v>
      </c>
    </row>
    <row r="1287" spans="1:7">
      <c r="A1287" s="213" t="s">
        <v>425</v>
      </c>
      <c r="B1287" s="214">
        <v>18</v>
      </c>
      <c r="C1287" s="215">
        <v>11</v>
      </c>
      <c r="D1287" s="215">
        <v>5</v>
      </c>
      <c r="E1287" s="216" t="s">
        <v>426</v>
      </c>
      <c r="F1287" s="214" t="s">
        <v>1052</v>
      </c>
      <c r="G1287" s="217">
        <v>30</v>
      </c>
    </row>
    <row r="1288" spans="1:7">
      <c r="A1288" s="213" t="s">
        <v>56</v>
      </c>
      <c r="B1288" s="214">
        <v>18</v>
      </c>
      <c r="C1288" s="215">
        <v>11</v>
      </c>
      <c r="D1288" s="215">
        <v>5</v>
      </c>
      <c r="E1288" s="216" t="s">
        <v>427</v>
      </c>
      <c r="F1288" s="214" t="s">
        <v>1052</v>
      </c>
      <c r="G1288" s="217">
        <v>30</v>
      </c>
    </row>
    <row r="1289" spans="1:7">
      <c r="A1289" s="213" t="s">
        <v>523</v>
      </c>
      <c r="B1289" s="214">
        <v>18</v>
      </c>
      <c r="C1289" s="215">
        <v>11</v>
      </c>
      <c r="D1289" s="215">
        <v>5</v>
      </c>
      <c r="E1289" s="216" t="s">
        <v>427</v>
      </c>
      <c r="F1289" s="214" t="s">
        <v>20</v>
      </c>
      <c r="G1289" s="217">
        <v>30</v>
      </c>
    </row>
    <row r="1290" spans="1:7">
      <c r="A1290" s="213" t="s">
        <v>36</v>
      </c>
      <c r="B1290" s="214">
        <v>18</v>
      </c>
      <c r="C1290" s="215">
        <v>11</v>
      </c>
      <c r="D1290" s="215">
        <v>5</v>
      </c>
      <c r="E1290" s="216" t="s">
        <v>427</v>
      </c>
      <c r="F1290" s="214" t="s">
        <v>19</v>
      </c>
      <c r="G1290" s="217">
        <v>30</v>
      </c>
    </row>
    <row r="1291" spans="1:7">
      <c r="A1291" s="213" t="s">
        <v>168</v>
      </c>
      <c r="B1291" s="214">
        <v>18</v>
      </c>
      <c r="C1291" s="215">
        <v>12</v>
      </c>
      <c r="D1291" s="215">
        <v>0</v>
      </c>
      <c r="E1291" s="216" t="s">
        <v>1068</v>
      </c>
      <c r="F1291" s="214" t="s">
        <v>1052</v>
      </c>
      <c r="G1291" s="217">
        <v>17300</v>
      </c>
    </row>
    <row r="1292" spans="1:7">
      <c r="A1292" s="213" t="s">
        <v>561</v>
      </c>
      <c r="B1292" s="214">
        <v>18</v>
      </c>
      <c r="C1292" s="215">
        <v>12</v>
      </c>
      <c r="D1292" s="215">
        <v>1</v>
      </c>
      <c r="E1292" s="216" t="s">
        <v>1068</v>
      </c>
      <c r="F1292" s="214" t="s">
        <v>1052</v>
      </c>
      <c r="G1292" s="217">
        <v>9728.9</v>
      </c>
    </row>
    <row r="1293" spans="1:7">
      <c r="A1293" s="213" t="s">
        <v>47</v>
      </c>
      <c r="B1293" s="214">
        <v>18</v>
      </c>
      <c r="C1293" s="215">
        <v>12</v>
      </c>
      <c r="D1293" s="215">
        <v>1</v>
      </c>
      <c r="E1293" s="216" t="s">
        <v>205</v>
      </c>
      <c r="F1293" s="214" t="s">
        <v>1052</v>
      </c>
      <c r="G1293" s="217">
        <v>9728.9</v>
      </c>
    </row>
    <row r="1294" spans="1:7" ht="30">
      <c r="A1294" s="213" t="s">
        <v>169</v>
      </c>
      <c r="B1294" s="214">
        <v>18</v>
      </c>
      <c r="C1294" s="215">
        <v>12</v>
      </c>
      <c r="D1294" s="215">
        <v>1</v>
      </c>
      <c r="E1294" s="216" t="s">
        <v>484</v>
      </c>
      <c r="F1294" s="214" t="s">
        <v>1052</v>
      </c>
      <c r="G1294" s="217">
        <v>9728.9</v>
      </c>
    </row>
    <row r="1295" spans="1:7" ht="45">
      <c r="A1295" s="213" t="s">
        <v>924</v>
      </c>
      <c r="B1295" s="214">
        <v>18</v>
      </c>
      <c r="C1295" s="215">
        <v>12</v>
      </c>
      <c r="D1295" s="215">
        <v>1</v>
      </c>
      <c r="E1295" s="216" t="s">
        <v>485</v>
      </c>
      <c r="F1295" s="214" t="s">
        <v>1052</v>
      </c>
      <c r="G1295" s="217">
        <v>5632.5</v>
      </c>
    </row>
    <row r="1296" spans="1:7">
      <c r="A1296" s="213" t="s">
        <v>502</v>
      </c>
      <c r="B1296" s="214">
        <v>18</v>
      </c>
      <c r="C1296" s="215">
        <v>12</v>
      </c>
      <c r="D1296" s="215">
        <v>1</v>
      </c>
      <c r="E1296" s="216" t="s">
        <v>562</v>
      </c>
      <c r="F1296" s="214" t="s">
        <v>1052</v>
      </c>
      <c r="G1296" s="217">
        <v>3170.5</v>
      </c>
    </row>
    <row r="1297" spans="1:7" ht="30">
      <c r="A1297" s="213" t="s">
        <v>27</v>
      </c>
      <c r="B1297" s="214">
        <v>18</v>
      </c>
      <c r="C1297" s="215">
        <v>12</v>
      </c>
      <c r="D1297" s="215">
        <v>1</v>
      </c>
      <c r="E1297" s="216" t="s">
        <v>562</v>
      </c>
      <c r="F1297" s="214" t="s">
        <v>5</v>
      </c>
      <c r="G1297" s="217">
        <v>3170.5</v>
      </c>
    </row>
    <row r="1298" spans="1:7">
      <c r="A1298" s="213" t="s">
        <v>41</v>
      </c>
      <c r="B1298" s="214">
        <v>18</v>
      </c>
      <c r="C1298" s="215">
        <v>12</v>
      </c>
      <c r="D1298" s="215">
        <v>1</v>
      </c>
      <c r="E1298" s="216" t="s">
        <v>562</v>
      </c>
      <c r="F1298" s="214" t="s">
        <v>40</v>
      </c>
      <c r="G1298" s="217">
        <v>3170.5</v>
      </c>
    </row>
    <row r="1299" spans="1:7">
      <c r="A1299" s="213" t="s">
        <v>35</v>
      </c>
      <c r="B1299" s="214">
        <v>18</v>
      </c>
      <c r="C1299" s="215">
        <v>12</v>
      </c>
      <c r="D1299" s="215">
        <v>1</v>
      </c>
      <c r="E1299" s="216" t="s">
        <v>563</v>
      </c>
      <c r="F1299" s="214" t="s">
        <v>1052</v>
      </c>
      <c r="G1299" s="217">
        <v>2462</v>
      </c>
    </row>
    <row r="1300" spans="1:7" ht="30">
      <c r="A1300" s="213" t="s">
        <v>27</v>
      </c>
      <c r="B1300" s="214">
        <v>18</v>
      </c>
      <c r="C1300" s="215">
        <v>12</v>
      </c>
      <c r="D1300" s="215">
        <v>1</v>
      </c>
      <c r="E1300" s="216" t="s">
        <v>563</v>
      </c>
      <c r="F1300" s="214" t="s">
        <v>5</v>
      </c>
      <c r="G1300" s="217">
        <v>2462</v>
      </c>
    </row>
    <row r="1301" spans="1:7">
      <c r="A1301" s="213" t="s">
        <v>41</v>
      </c>
      <c r="B1301" s="214">
        <v>18</v>
      </c>
      <c r="C1301" s="215">
        <v>12</v>
      </c>
      <c r="D1301" s="215">
        <v>1</v>
      </c>
      <c r="E1301" s="216" t="s">
        <v>563</v>
      </c>
      <c r="F1301" s="214" t="s">
        <v>40</v>
      </c>
      <c r="G1301" s="217">
        <v>2462</v>
      </c>
    </row>
    <row r="1302" spans="1:7" ht="45">
      <c r="A1302" s="213" t="s">
        <v>925</v>
      </c>
      <c r="B1302" s="214">
        <v>18</v>
      </c>
      <c r="C1302" s="215">
        <v>12</v>
      </c>
      <c r="D1302" s="215">
        <v>1</v>
      </c>
      <c r="E1302" s="216" t="s">
        <v>564</v>
      </c>
      <c r="F1302" s="214" t="s">
        <v>1052</v>
      </c>
      <c r="G1302" s="217">
        <v>408.4</v>
      </c>
    </row>
    <row r="1303" spans="1:7" ht="30">
      <c r="A1303" s="213" t="s">
        <v>565</v>
      </c>
      <c r="B1303" s="214">
        <v>18</v>
      </c>
      <c r="C1303" s="215">
        <v>12</v>
      </c>
      <c r="D1303" s="215">
        <v>1</v>
      </c>
      <c r="E1303" s="216" t="s">
        <v>566</v>
      </c>
      <c r="F1303" s="214" t="s">
        <v>1052</v>
      </c>
      <c r="G1303" s="217">
        <v>408.4</v>
      </c>
    </row>
    <row r="1304" spans="1:7" ht="30">
      <c r="A1304" s="213" t="s">
        <v>27</v>
      </c>
      <c r="B1304" s="214">
        <v>18</v>
      </c>
      <c r="C1304" s="215">
        <v>12</v>
      </c>
      <c r="D1304" s="215">
        <v>1</v>
      </c>
      <c r="E1304" s="216" t="s">
        <v>566</v>
      </c>
      <c r="F1304" s="214" t="s">
        <v>5</v>
      </c>
      <c r="G1304" s="217">
        <v>408.4</v>
      </c>
    </row>
    <row r="1305" spans="1:7">
      <c r="A1305" s="213" t="s">
        <v>41</v>
      </c>
      <c r="B1305" s="214">
        <v>18</v>
      </c>
      <c r="C1305" s="215">
        <v>12</v>
      </c>
      <c r="D1305" s="215">
        <v>1</v>
      </c>
      <c r="E1305" s="216" t="s">
        <v>566</v>
      </c>
      <c r="F1305" s="214" t="s">
        <v>40</v>
      </c>
      <c r="G1305" s="217">
        <v>408.4</v>
      </c>
    </row>
    <row r="1306" spans="1:7" ht="30">
      <c r="A1306" s="213" t="s">
        <v>992</v>
      </c>
      <c r="B1306" s="214">
        <v>18</v>
      </c>
      <c r="C1306" s="215">
        <v>12</v>
      </c>
      <c r="D1306" s="215">
        <v>1</v>
      </c>
      <c r="E1306" s="216" t="s">
        <v>567</v>
      </c>
      <c r="F1306" s="214" t="s">
        <v>1052</v>
      </c>
      <c r="G1306" s="217">
        <v>613.4</v>
      </c>
    </row>
    <row r="1307" spans="1:7" ht="30">
      <c r="A1307" s="213" t="s">
        <v>565</v>
      </c>
      <c r="B1307" s="214">
        <v>18</v>
      </c>
      <c r="C1307" s="215">
        <v>12</v>
      </c>
      <c r="D1307" s="215">
        <v>1</v>
      </c>
      <c r="E1307" s="216" t="s">
        <v>568</v>
      </c>
      <c r="F1307" s="214" t="s">
        <v>1052</v>
      </c>
      <c r="G1307" s="217">
        <v>613.4</v>
      </c>
    </row>
    <row r="1308" spans="1:7" ht="30">
      <c r="A1308" s="213" t="s">
        <v>27</v>
      </c>
      <c r="B1308" s="214">
        <v>18</v>
      </c>
      <c r="C1308" s="215">
        <v>12</v>
      </c>
      <c r="D1308" s="215">
        <v>1</v>
      </c>
      <c r="E1308" s="216" t="s">
        <v>568</v>
      </c>
      <c r="F1308" s="214" t="s">
        <v>5</v>
      </c>
      <c r="G1308" s="217">
        <v>613.4</v>
      </c>
    </row>
    <row r="1309" spans="1:7">
      <c r="A1309" s="213" t="s">
        <v>41</v>
      </c>
      <c r="B1309" s="214">
        <v>18</v>
      </c>
      <c r="C1309" s="215">
        <v>12</v>
      </c>
      <c r="D1309" s="215">
        <v>1</v>
      </c>
      <c r="E1309" s="216" t="s">
        <v>568</v>
      </c>
      <c r="F1309" s="214" t="s">
        <v>40</v>
      </c>
      <c r="G1309" s="217">
        <v>613.4</v>
      </c>
    </row>
    <row r="1310" spans="1:7" ht="75">
      <c r="A1310" s="213" t="s">
        <v>993</v>
      </c>
      <c r="B1310" s="214">
        <v>18</v>
      </c>
      <c r="C1310" s="215">
        <v>12</v>
      </c>
      <c r="D1310" s="215">
        <v>1</v>
      </c>
      <c r="E1310" s="216" t="s">
        <v>569</v>
      </c>
      <c r="F1310" s="214" t="s">
        <v>1052</v>
      </c>
      <c r="G1310" s="217">
        <v>3074.6</v>
      </c>
    </row>
    <row r="1311" spans="1:7">
      <c r="A1311" s="213" t="s">
        <v>502</v>
      </c>
      <c r="B1311" s="214">
        <v>18</v>
      </c>
      <c r="C1311" s="215">
        <v>12</v>
      </c>
      <c r="D1311" s="215">
        <v>1</v>
      </c>
      <c r="E1311" s="216" t="s">
        <v>570</v>
      </c>
      <c r="F1311" s="214" t="s">
        <v>1052</v>
      </c>
      <c r="G1311" s="217">
        <v>1296.4000000000001</v>
      </c>
    </row>
    <row r="1312" spans="1:7" ht="30">
      <c r="A1312" s="213" t="s">
        <v>27</v>
      </c>
      <c r="B1312" s="214">
        <v>18</v>
      </c>
      <c r="C1312" s="215">
        <v>12</v>
      </c>
      <c r="D1312" s="215">
        <v>1</v>
      </c>
      <c r="E1312" s="216" t="s">
        <v>570</v>
      </c>
      <c r="F1312" s="214" t="s">
        <v>5</v>
      </c>
      <c r="G1312" s="217">
        <v>1296.4000000000001</v>
      </c>
    </row>
    <row r="1313" spans="1:7">
      <c r="A1313" s="213" t="s">
        <v>41</v>
      </c>
      <c r="B1313" s="214">
        <v>18</v>
      </c>
      <c r="C1313" s="215">
        <v>12</v>
      </c>
      <c r="D1313" s="215">
        <v>1</v>
      </c>
      <c r="E1313" s="216" t="s">
        <v>570</v>
      </c>
      <c r="F1313" s="214" t="s">
        <v>40</v>
      </c>
      <c r="G1313" s="217">
        <v>1296.4000000000001</v>
      </c>
    </row>
    <row r="1314" spans="1:7" ht="30">
      <c r="A1314" s="213" t="s">
        <v>565</v>
      </c>
      <c r="B1314" s="214">
        <v>18</v>
      </c>
      <c r="C1314" s="215">
        <v>12</v>
      </c>
      <c r="D1314" s="215">
        <v>1</v>
      </c>
      <c r="E1314" s="216" t="s">
        <v>571</v>
      </c>
      <c r="F1314" s="214" t="s">
        <v>1052</v>
      </c>
      <c r="G1314" s="217">
        <v>1778.2</v>
      </c>
    </row>
    <row r="1315" spans="1:7" ht="30">
      <c r="A1315" s="213" t="s">
        <v>27</v>
      </c>
      <c r="B1315" s="214">
        <v>18</v>
      </c>
      <c r="C1315" s="215">
        <v>12</v>
      </c>
      <c r="D1315" s="215">
        <v>1</v>
      </c>
      <c r="E1315" s="216" t="s">
        <v>571</v>
      </c>
      <c r="F1315" s="214" t="s">
        <v>5</v>
      </c>
      <c r="G1315" s="217">
        <v>1778.2</v>
      </c>
    </row>
    <row r="1316" spans="1:7">
      <c r="A1316" s="213" t="s">
        <v>41</v>
      </c>
      <c r="B1316" s="214">
        <v>18</v>
      </c>
      <c r="C1316" s="215">
        <v>12</v>
      </c>
      <c r="D1316" s="215">
        <v>1</v>
      </c>
      <c r="E1316" s="216" t="s">
        <v>571</v>
      </c>
      <c r="F1316" s="214" t="s">
        <v>40</v>
      </c>
      <c r="G1316" s="217">
        <v>1778.2</v>
      </c>
    </row>
    <row r="1317" spans="1:7">
      <c r="A1317" s="213" t="s">
        <v>572</v>
      </c>
      <c r="B1317" s="214">
        <v>18</v>
      </c>
      <c r="C1317" s="215">
        <v>12</v>
      </c>
      <c r="D1317" s="215">
        <v>2</v>
      </c>
      <c r="E1317" s="216" t="s">
        <v>1068</v>
      </c>
      <c r="F1317" s="214" t="s">
        <v>1052</v>
      </c>
      <c r="G1317" s="217">
        <v>7471.1</v>
      </c>
    </row>
    <row r="1318" spans="1:7">
      <c r="A1318" s="213" t="s">
        <v>47</v>
      </c>
      <c r="B1318" s="214">
        <v>18</v>
      </c>
      <c r="C1318" s="215">
        <v>12</v>
      </c>
      <c r="D1318" s="215">
        <v>2</v>
      </c>
      <c r="E1318" s="216" t="s">
        <v>205</v>
      </c>
      <c r="F1318" s="214" t="s">
        <v>1052</v>
      </c>
      <c r="G1318" s="217">
        <v>7471.1</v>
      </c>
    </row>
    <row r="1319" spans="1:7" ht="30">
      <c r="A1319" s="213" t="s">
        <v>169</v>
      </c>
      <c r="B1319" s="214">
        <v>18</v>
      </c>
      <c r="C1319" s="215">
        <v>12</v>
      </c>
      <c r="D1319" s="215">
        <v>2</v>
      </c>
      <c r="E1319" s="216" t="s">
        <v>484</v>
      </c>
      <c r="F1319" s="214" t="s">
        <v>1052</v>
      </c>
      <c r="G1319" s="217">
        <v>7471.1</v>
      </c>
    </row>
    <row r="1320" spans="1:7" ht="45">
      <c r="A1320" s="213" t="s">
        <v>924</v>
      </c>
      <c r="B1320" s="214">
        <v>18</v>
      </c>
      <c r="C1320" s="215">
        <v>12</v>
      </c>
      <c r="D1320" s="215">
        <v>2</v>
      </c>
      <c r="E1320" s="216" t="s">
        <v>485</v>
      </c>
      <c r="F1320" s="214" t="s">
        <v>1052</v>
      </c>
      <c r="G1320" s="217">
        <v>7108.1</v>
      </c>
    </row>
    <row r="1321" spans="1:7" ht="45">
      <c r="A1321" s="213" t="s">
        <v>486</v>
      </c>
      <c r="B1321" s="214">
        <v>18</v>
      </c>
      <c r="C1321" s="215">
        <v>12</v>
      </c>
      <c r="D1321" s="215">
        <v>2</v>
      </c>
      <c r="E1321" s="216" t="s">
        <v>487</v>
      </c>
      <c r="F1321" s="214" t="s">
        <v>1052</v>
      </c>
      <c r="G1321" s="217">
        <v>2837</v>
      </c>
    </row>
    <row r="1322" spans="1:7">
      <c r="A1322" s="213" t="s">
        <v>523</v>
      </c>
      <c r="B1322" s="214">
        <v>18</v>
      </c>
      <c r="C1322" s="215">
        <v>12</v>
      </c>
      <c r="D1322" s="215">
        <v>2</v>
      </c>
      <c r="E1322" s="216" t="s">
        <v>487</v>
      </c>
      <c r="F1322" s="214" t="s">
        <v>20</v>
      </c>
      <c r="G1322" s="217">
        <v>2837</v>
      </c>
    </row>
    <row r="1323" spans="1:7">
      <c r="A1323" s="213" t="s">
        <v>36</v>
      </c>
      <c r="B1323" s="214">
        <v>18</v>
      </c>
      <c r="C1323" s="215">
        <v>12</v>
      </c>
      <c r="D1323" s="215">
        <v>2</v>
      </c>
      <c r="E1323" s="216" t="s">
        <v>487</v>
      </c>
      <c r="F1323" s="214" t="s">
        <v>19</v>
      </c>
      <c r="G1323" s="217">
        <v>2837</v>
      </c>
    </row>
    <row r="1324" spans="1:7">
      <c r="A1324" s="213" t="s">
        <v>502</v>
      </c>
      <c r="B1324" s="214">
        <v>18</v>
      </c>
      <c r="C1324" s="215">
        <v>12</v>
      </c>
      <c r="D1324" s="215">
        <v>2</v>
      </c>
      <c r="E1324" s="216" t="s">
        <v>562</v>
      </c>
      <c r="F1324" s="214" t="s">
        <v>1052</v>
      </c>
      <c r="G1324" s="217">
        <v>2291.8000000000002</v>
      </c>
    </row>
    <row r="1325" spans="1:7" ht="30">
      <c r="A1325" s="213" t="s">
        <v>27</v>
      </c>
      <c r="B1325" s="214">
        <v>18</v>
      </c>
      <c r="C1325" s="215">
        <v>12</v>
      </c>
      <c r="D1325" s="215">
        <v>2</v>
      </c>
      <c r="E1325" s="216" t="s">
        <v>562</v>
      </c>
      <c r="F1325" s="214" t="s">
        <v>5</v>
      </c>
      <c r="G1325" s="217">
        <v>2291.8000000000002</v>
      </c>
    </row>
    <row r="1326" spans="1:7">
      <c r="A1326" s="213" t="s">
        <v>41</v>
      </c>
      <c r="B1326" s="214">
        <v>18</v>
      </c>
      <c r="C1326" s="215">
        <v>12</v>
      </c>
      <c r="D1326" s="215">
        <v>2</v>
      </c>
      <c r="E1326" s="216" t="s">
        <v>562</v>
      </c>
      <c r="F1326" s="214" t="s">
        <v>40</v>
      </c>
      <c r="G1326" s="217">
        <v>2291.8000000000002</v>
      </c>
    </row>
    <row r="1327" spans="1:7">
      <c r="A1327" s="213" t="s">
        <v>35</v>
      </c>
      <c r="B1327" s="214">
        <v>18</v>
      </c>
      <c r="C1327" s="215">
        <v>12</v>
      </c>
      <c r="D1327" s="215">
        <v>2</v>
      </c>
      <c r="E1327" s="216" t="s">
        <v>563</v>
      </c>
      <c r="F1327" s="214" t="s">
        <v>1052</v>
      </c>
      <c r="G1327" s="217">
        <v>1979.3</v>
      </c>
    </row>
    <row r="1328" spans="1:7" ht="30">
      <c r="A1328" s="213" t="s">
        <v>27</v>
      </c>
      <c r="B1328" s="214">
        <v>18</v>
      </c>
      <c r="C1328" s="215">
        <v>12</v>
      </c>
      <c r="D1328" s="215">
        <v>2</v>
      </c>
      <c r="E1328" s="216" t="s">
        <v>563</v>
      </c>
      <c r="F1328" s="214" t="s">
        <v>5</v>
      </c>
      <c r="G1328" s="217">
        <v>1979.3</v>
      </c>
    </row>
    <row r="1329" spans="1:7">
      <c r="A1329" s="213" t="s">
        <v>41</v>
      </c>
      <c r="B1329" s="214">
        <v>18</v>
      </c>
      <c r="C1329" s="215">
        <v>12</v>
      </c>
      <c r="D1329" s="215">
        <v>2</v>
      </c>
      <c r="E1329" s="216" t="s">
        <v>563</v>
      </c>
      <c r="F1329" s="214" t="s">
        <v>40</v>
      </c>
      <c r="G1329" s="217">
        <v>1979.3</v>
      </c>
    </row>
    <row r="1330" spans="1:7" ht="30">
      <c r="A1330" s="213" t="s">
        <v>488</v>
      </c>
      <c r="B1330" s="214">
        <v>18</v>
      </c>
      <c r="C1330" s="215">
        <v>12</v>
      </c>
      <c r="D1330" s="215">
        <v>2</v>
      </c>
      <c r="E1330" s="216" t="s">
        <v>489</v>
      </c>
      <c r="F1330" s="214" t="s">
        <v>1052</v>
      </c>
      <c r="G1330" s="217">
        <v>363</v>
      </c>
    </row>
    <row r="1331" spans="1:7" ht="30">
      <c r="A1331" s="213" t="s">
        <v>490</v>
      </c>
      <c r="B1331" s="214">
        <v>18</v>
      </c>
      <c r="C1331" s="215">
        <v>12</v>
      </c>
      <c r="D1331" s="215">
        <v>2</v>
      </c>
      <c r="E1331" s="216" t="s">
        <v>491</v>
      </c>
      <c r="F1331" s="214" t="s">
        <v>1052</v>
      </c>
      <c r="G1331" s="217">
        <v>363</v>
      </c>
    </row>
    <row r="1332" spans="1:7">
      <c r="A1332" s="213" t="s">
        <v>523</v>
      </c>
      <c r="B1332" s="214">
        <v>18</v>
      </c>
      <c r="C1332" s="215">
        <v>12</v>
      </c>
      <c r="D1332" s="215">
        <v>2</v>
      </c>
      <c r="E1332" s="216" t="s">
        <v>491</v>
      </c>
      <c r="F1332" s="214" t="s">
        <v>20</v>
      </c>
      <c r="G1332" s="217">
        <v>363</v>
      </c>
    </row>
    <row r="1333" spans="1:7">
      <c r="A1333" s="213" t="s">
        <v>36</v>
      </c>
      <c r="B1333" s="214">
        <v>18</v>
      </c>
      <c r="C1333" s="215">
        <v>12</v>
      </c>
      <c r="D1333" s="215">
        <v>2</v>
      </c>
      <c r="E1333" s="216" t="s">
        <v>491</v>
      </c>
      <c r="F1333" s="214" t="s">
        <v>19</v>
      </c>
      <c r="G1333" s="217">
        <v>363</v>
      </c>
    </row>
    <row r="1334" spans="1:7">
      <c r="A1334" s="213" t="s">
        <v>496</v>
      </c>
      <c r="B1334" s="214">
        <v>18</v>
      </c>
      <c r="C1334" s="215">
        <v>12</v>
      </c>
      <c r="D1334" s="215">
        <v>4</v>
      </c>
      <c r="E1334" s="216" t="s">
        <v>1068</v>
      </c>
      <c r="F1334" s="214" t="s">
        <v>1052</v>
      </c>
      <c r="G1334" s="217">
        <v>100</v>
      </c>
    </row>
    <row r="1335" spans="1:7">
      <c r="A1335" s="213" t="s">
        <v>58</v>
      </c>
      <c r="B1335" s="214">
        <v>18</v>
      </c>
      <c r="C1335" s="215">
        <v>12</v>
      </c>
      <c r="D1335" s="215">
        <v>4</v>
      </c>
      <c r="E1335" s="216" t="s">
        <v>228</v>
      </c>
      <c r="F1335" s="214" t="s">
        <v>1052</v>
      </c>
      <c r="G1335" s="217">
        <v>100</v>
      </c>
    </row>
    <row r="1336" spans="1:7">
      <c r="A1336" s="213" t="s">
        <v>57</v>
      </c>
      <c r="B1336" s="214">
        <v>18</v>
      </c>
      <c r="C1336" s="215">
        <v>12</v>
      </c>
      <c r="D1336" s="215">
        <v>4</v>
      </c>
      <c r="E1336" s="216" t="s">
        <v>293</v>
      </c>
      <c r="F1336" s="214" t="s">
        <v>1052</v>
      </c>
      <c r="G1336" s="217">
        <v>50</v>
      </c>
    </row>
    <row r="1337" spans="1:7">
      <c r="A1337" s="213" t="s">
        <v>425</v>
      </c>
      <c r="B1337" s="214">
        <v>18</v>
      </c>
      <c r="C1337" s="215">
        <v>12</v>
      </c>
      <c r="D1337" s="215">
        <v>4</v>
      </c>
      <c r="E1337" s="216" t="s">
        <v>426</v>
      </c>
      <c r="F1337" s="214" t="s">
        <v>1052</v>
      </c>
      <c r="G1337" s="217">
        <v>50</v>
      </c>
    </row>
    <row r="1338" spans="1:7">
      <c r="A1338" s="213" t="s">
        <v>666</v>
      </c>
      <c r="B1338" s="214">
        <v>18</v>
      </c>
      <c r="C1338" s="215">
        <v>12</v>
      </c>
      <c r="D1338" s="215">
        <v>4</v>
      </c>
      <c r="E1338" s="216" t="s">
        <v>665</v>
      </c>
      <c r="F1338" s="214" t="s">
        <v>1052</v>
      </c>
      <c r="G1338" s="217">
        <v>50</v>
      </c>
    </row>
    <row r="1339" spans="1:7" ht="30">
      <c r="A1339" s="213" t="s">
        <v>27</v>
      </c>
      <c r="B1339" s="214">
        <v>18</v>
      </c>
      <c r="C1339" s="215">
        <v>12</v>
      </c>
      <c r="D1339" s="215">
        <v>4</v>
      </c>
      <c r="E1339" s="216" t="s">
        <v>665</v>
      </c>
      <c r="F1339" s="214" t="s">
        <v>5</v>
      </c>
      <c r="G1339" s="217">
        <v>50</v>
      </c>
    </row>
    <row r="1340" spans="1:7">
      <c r="A1340" s="213" t="s">
        <v>41</v>
      </c>
      <c r="B1340" s="214">
        <v>18</v>
      </c>
      <c r="C1340" s="215">
        <v>12</v>
      </c>
      <c r="D1340" s="215">
        <v>4</v>
      </c>
      <c r="E1340" s="216" t="s">
        <v>665</v>
      </c>
      <c r="F1340" s="214" t="s">
        <v>40</v>
      </c>
      <c r="G1340" s="217">
        <v>50</v>
      </c>
    </row>
    <row r="1341" spans="1:7">
      <c r="A1341" s="213" t="s">
        <v>54</v>
      </c>
      <c r="B1341" s="214">
        <v>18</v>
      </c>
      <c r="C1341" s="215">
        <v>12</v>
      </c>
      <c r="D1341" s="215">
        <v>4</v>
      </c>
      <c r="E1341" s="216" t="s">
        <v>383</v>
      </c>
      <c r="F1341" s="214" t="s">
        <v>1052</v>
      </c>
      <c r="G1341" s="217">
        <v>50</v>
      </c>
    </row>
    <row r="1342" spans="1:7" ht="30">
      <c r="A1342" s="213" t="s">
        <v>428</v>
      </c>
      <c r="B1342" s="214">
        <v>18</v>
      </c>
      <c r="C1342" s="215">
        <v>12</v>
      </c>
      <c r="D1342" s="215">
        <v>4</v>
      </c>
      <c r="E1342" s="216" t="s">
        <v>384</v>
      </c>
      <c r="F1342" s="214" t="s">
        <v>1052</v>
      </c>
      <c r="G1342" s="217">
        <v>50</v>
      </c>
    </row>
    <row r="1343" spans="1:7" ht="30">
      <c r="A1343" s="213" t="s">
        <v>668</v>
      </c>
      <c r="B1343" s="214">
        <v>18</v>
      </c>
      <c r="C1343" s="215">
        <v>12</v>
      </c>
      <c r="D1343" s="215">
        <v>4</v>
      </c>
      <c r="E1343" s="216" t="s">
        <v>667</v>
      </c>
      <c r="F1343" s="214" t="s">
        <v>1052</v>
      </c>
      <c r="G1343" s="217">
        <v>50</v>
      </c>
    </row>
    <row r="1344" spans="1:7" ht="30">
      <c r="A1344" s="213" t="s">
        <v>27</v>
      </c>
      <c r="B1344" s="214">
        <v>18</v>
      </c>
      <c r="C1344" s="215">
        <v>12</v>
      </c>
      <c r="D1344" s="215">
        <v>4</v>
      </c>
      <c r="E1344" s="216" t="s">
        <v>667</v>
      </c>
      <c r="F1344" s="214" t="s">
        <v>5</v>
      </c>
      <c r="G1344" s="217">
        <v>50</v>
      </c>
    </row>
    <row r="1345" spans="1:7">
      <c r="A1345" s="213" t="s">
        <v>41</v>
      </c>
      <c r="B1345" s="214">
        <v>18</v>
      </c>
      <c r="C1345" s="215">
        <v>12</v>
      </c>
      <c r="D1345" s="215">
        <v>4</v>
      </c>
      <c r="E1345" s="216" t="s">
        <v>667</v>
      </c>
      <c r="F1345" s="214" t="s">
        <v>40</v>
      </c>
      <c r="G1345" s="217">
        <v>50</v>
      </c>
    </row>
    <row r="1346" spans="1:7">
      <c r="A1346" s="213" t="s">
        <v>170</v>
      </c>
      <c r="B1346" s="214">
        <v>18</v>
      </c>
      <c r="C1346" s="215">
        <v>13</v>
      </c>
      <c r="D1346" s="215">
        <v>0</v>
      </c>
      <c r="E1346" s="216" t="s">
        <v>1068</v>
      </c>
      <c r="F1346" s="214" t="s">
        <v>1052</v>
      </c>
      <c r="G1346" s="217">
        <v>19531.2</v>
      </c>
    </row>
    <row r="1347" spans="1:7">
      <c r="A1347" s="213" t="s">
        <v>527</v>
      </c>
      <c r="B1347" s="214">
        <v>18</v>
      </c>
      <c r="C1347" s="215">
        <v>13</v>
      </c>
      <c r="D1347" s="215">
        <v>1</v>
      </c>
      <c r="E1347" s="216" t="s">
        <v>1068</v>
      </c>
      <c r="F1347" s="214" t="s">
        <v>1052</v>
      </c>
      <c r="G1347" s="217">
        <v>19531.2</v>
      </c>
    </row>
    <row r="1348" spans="1:7">
      <c r="A1348" s="213" t="s">
        <v>47</v>
      </c>
      <c r="B1348" s="214">
        <v>18</v>
      </c>
      <c r="C1348" s="215">
        <v>13</v>
      </c>
      <c r="D1348" s="215">
        <v>1</v>
      </c>
      <c r="E1348" s="216" t="s">
        <v>205</v>
      </c>
      <c r="F1348" s="214" t="s">
        <v>1052</v>
      </c>
      <c r="G1348" s="217">
        <v>19531.2</v>
      </c>
    </row>
    <row r="1349" spans="1:7">
      <c r="A1349" s="213" t="s">
        <v>171</v>
      </c>
      <c r="B1349" s="214">
        <v>18</v>
      </c>
      <c r="C1349" s="215">
        <v>13</v>
      </c>
      <c r="D1349" s="215">
        <v>1</v>
      </c>
      <c r="E1349" s="216" t="s">
        <v>493</v>
      </c>
      <c r="F1349" s="214" t="s">
        <v>1052</v>
      </c>
      <c r="G1349" s="217">
        <v>19531.2</v>
      </c>
    </row>
    <row r="1350" spans="1:7" ht="30">
      <c r="A1350" s="213" t="s">
        <v>528</v>
      </c>
      <c r="B1350" s="214">
        <v>18</v>
      </c>
      <c r="C1350" s="215">
        <v>13</v>
      </c>
      <c r="D1350" s="215">
        <v>1</v>
      </c>
      <c r="E1350" s="216" t="s">
        <v>529</v>
      </c>
      <c r="F1350" s="214" t="s">
        <v>1052</v>
      </c>
      <c r="G1350" s="217">
        <v>19531.2</v>
      </c>
    </row>
    <row r="1351" spans="1:7" ht="30">
      <c r="A1351" s="213" t="s">
        <v>172</v>
      </c>
      <c r="B1351" s="214">
        <v>18</v>
      </c>
      <c r="C1351" s="215">
        <v>13</v>
      </c>
      <c r="D1351" s="215">
        <v>1</v>
      </c>
      <c r="E1351" s="216" t="s">
        <v>530</v>
      </c>
      <c r="F1351" s="214" t="s">
        <v>1052</v>
      </c>
      <c r="G1351" s="217">
        <v>19531.2</v>
      </c>
    </row>
    <row r="1352" spans="1:7">
      <c r="A1352" s="213" t="s">
        <v>173</v>
      </c>
      <c r="B1352" s="214">
        <v>18</v>
      </c>
      <c r="C1352" s="215">
        <v>13</v>
      </c>
      <c r="D1352" s="215">
        <v>1</v>
      </c>
      <c r="E1352" s="216" t="s">
        <v>530</v>
      </c>
      <c r="F1352" s="214" t="s">
        <v>9</v>
      </c>
      <c r="G1352" s="217">
        <v>19531.2</v>
      </c>
    </row>
    <row r="1353" spans="1:7">
      <c r="A1353" s="213" t="s">
        <v>174</v>
      </c>
      <c r="B1353" s="214">
        <v>18</v>
      </c>
      <c r="C1353" s="215">
        <v>13</v>
      </c>
      <c r="D1353" s="215">
        <v>1</v>
      </c>
      <c r="E1353" s="216" t="s">
        <v>530</v>
      </c>
      <c r="F1353" s="214" t="s">
        <v>175</v>
      </c>
      <c r="G1353" s="217">
        <v>19531.2</v>
      </c>
    </row>
    <row r="1354" spans="1:7">
      <c r="A1354" s="270" t="s">
        <v>14</v>
      </c>
      <c r="B1354" s="271"/>
      <c r="C1354" s="271"/>
      <c r="D1354" s="271"/>
      <c r="E1354" s="271"/>
      <c r="F1354" s="272"/>
      <c r="G1354" s="222">
        <v>2494056</v>
      </c>
    </row>
  </sheetData>
  <mergeCells count="21">
    <mergeCell ref="A1354:F1354"/>
    <mergeCell ref="A13:G13"/>
    <mergeCell ref="A14:G14"/>
    <mergeCell ref="A17:A19"/>
    <mergeCell ref="B17:F17"/>
    <mergeCell ref="G17:G19"/>
    <mergeCell ref="B18:B19"/>
    <mergeCell ref="C18:C19"/>
    <mergeCell ref="D18:D19"/>
    <mergeCell ref="E18:E19"/>
    <mergeCell ref="F18:F19"/>
    <mergeCell ref="E1:G1"/>
    <mergeCell ref="E2:G2"/>
    <mergeCell ref="E3:G3"/>
    <mergeCell ref="E4:G4"/>
    <mergeCell ref="B11:G11"/>
    <mergeCell ref="B6:G6"/>
    <mergeCell ref="B7:G7"/>
    <mergeCell ref="B8:G8"/>
    <mergeCell ref="B9:G9"/>
    <mergeCell ref="B10:G10"/>
  </mergeCells>
  <pageMargins left="0.11811023622047245" right="0.11811023622047245" top="0.15748031496062992" bottom="0.35433070866141736" header="0.31496062992125984" footer="0.11811023622047245"/>
  <pageSetup paperSize="9" scale="60" fitToHeight="18" orientation="portrait" verticalDpi="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9FFCC"/>
  </sheetPr>
  <dimension ref="B1:E73"/>
  <sheetViews>
    <sheetView view="pageBreakPreview" zoomScale="60" workbookViewId="0">
      <selection activeCell="C9" sqref="C9:E9"/>
    </sheetView>
  </sheetViews>
  <sheetFormatPr defaultRowHeight="15"/>
  <cols>
    <col min="1" max="1" width="4.28515625" style="109" customWidth="1"/>
    <col min="2" max="2" width="64.28515625" style="108" customWidth="1"/>
    <col min="3" max="5" width="17.140625" style="108" customWidth="1"/>
    <col min="6" max="16384" width="9.140625" style="109"/>
  </cols>
  <sheetData>
    <row r="1" spans="2:5">
      <c r="C1" s="253" t="s">
        <v>1024</v>
      </c>
      <c r="D1" s="253"/>
      <c r="E1" s="253"/>
    </row>
    <row r="2" spans="2:5">
      <c r="C2" s="253" t="s">
        <v>679</v>
      </c>
      <c r="D2" s="253"/>
      <c r="E2" s="253"/>
    </row>
    <row r="3" spans="2:5">
      <c r="C3" s="253" t="s">
        <v>1038</v>
      </c>
      <c r="D3" s="253"/>
      <c r="E3" s="253"/>
    </row>
    <row r="4" spans="2:5">
      <c r="B4" s="73"/>
      <c r="C4" s="253" t="s">
        <v>1079</v>
      </c>
      <c r="D4" s="253"/>
      <c r="E4" s="253"/>
    </row>
    <row r="5" spans="2:5">
      <c r="B5" s="73"/>
      <c r="C5" s="203"/>
      <c r="D5" s="203"/>
      <c r="E5" s="203"/>
    </row>
    <row r="6" spans="2:5">
      <c r="B6" s="73"/>
      <c r="C6" s="253" t="s">
        <v>1026</v>
      </c>
      <c r="D6" s="253"/>
      <c r="E6" s="253"/>
    </row>
    <row r="7" spans="2:5">
      <c r="B7" s="73"/>
      <c r="C7" s="261" t="s">
        <v>679</v>
      </c>
      <c r="D7" s="261"/>
      <c r="E7" s="261"/>
    </row>
    <row r="8" spans="2:5">
      <c r="B8" s="73"/>
      <c r="C8" s="261" t="s">
        <v>0</v>
      </c>
      <c r="D8" s="261"/>
      <c r="E8" s="261"/>
    </row>
    <row r="9" spans="2:5">
      <c r="B9" s="73"/>
      <c r="C9" s="261" t="s">
        <v>928</v>
      </c>
      <c r="D9" s="261"/>
      <c r="E9" s="261"/>
    </row>
    <row r="10" spans="2:5" ht="13.9" customHeight="1">
      <c r="B10" s="73"/>
      <c r="C10" s="257" t="s">
        <v>870</v>
      </c>
      <c r="D10" s="257"/>
      <c r="E10" s="257"/>
    </row>
    <row r="11" spans="2:5" ht="13.9" customHeight="1">
      <c r="B11" s="73"/>
      <c r="C11" s="257" t="s">
        <v>881</v>
      </c>
      <c r="D11" s="257"/>
      <c r="E11" s="257"/>
    </row>
    <row r="12" spans="2:5">
      <c r="B12" s="73"/>
      <c r="C12" s="83"/>
      <c r="D12" s="83"/>
      <c r="E12" s="74"/>
    </row>
    <row r="13" spans="2:5">
      <c r="B13" s="260" t="s">
        <v>879</v>
      </c>
      <c r="C13" s="260"/>
      <c r="D13" s="260"/>
      <c r="E13" s="260"/>
    </row>
    <row r="14" spans="2:5" ht="14.25" customHeight="1">
      <c r="B14" s="256" t="s">
        <v>880</v>
      </c>
      <c r="C14" s="256"/>
      <c r="D14" s="256"/>
      <c r="E14" s="256"/>
    </row>
    <row r="15" spans="2:5">
      <c r="B15" s="75"/>
      <c r="C15" s="84"/>
      <c r="D15" s="84"/>
      <c r="E15" s="75"/>
    </row>
    <row r="16" spans="2:5">
      <c r="B16" s="76" t="s">
        <v>3</v>
      </c>
      <c r="C16" s="83"/>
      <c r="D16" s="83"/>
      <c r="E16" s="74"/>
    </row>
    <row r="17" spans="2:5" ht="39" customHeight="1">
      <c r="B17" s="275" t="s">
        <v>2</v>
      </c>
      <c r="C17" s="276" t="s">
        <v>871</v>
      </c>
      <c r="D17" s="277"/>
      <c r="E17" s="274" t="s">
        <v>1</v>
      </c>
    </row>
    <row r="18" spans="2:5" ht="12.75" customHeight="1">
      <c r="B18" s="275"/>
      <c r="C18" s="268" t="s">
        <v>872</v>
      </c>
      <c r="D18" s="268" t="s">
        <v>873</v>
      </c>
      <c r="E18" s="274"/>
    </row>
    <row r="19" spans="2:5" ht="9" customHeight="1">
      <c r="B19" s="275"/>
      <c r="C19" s="268"/>
      <c r="D19" s="268"/>
      <c r="E19" s="274"/>
    </row>
    <row r="20" spans="2:5">
      <c r="B20" s="77">
        <v>1</v>
      </c>
      <c r="C20" s="10">
        <f>B20+1</f>
        <v>2</v>
      </c>
      <c r="D20" s="10">
        <f>C20+1</f>
        <v>3</v>
      </c>
      <c r="E20" s="77">
        <v>4</v>
      </c>
    </row>
    <row r="21" spans="2:5">
      <c r="B21" s="78" t="s">
        <v>80</v>
      </c>
      <c r="C21" s="85" t="s">
        <v>807</v>
      </c>
      <c r="D21" s="85" t="s">
        <v>808</v>
      </c>
      <c r="E21" s="86">
        <f>E22+E23+E24+E25+E27+E28+E26</f>
        <v>241607.9</v>
      </c>
    </row>
    <row r="22" spans="2:5" ht="38.25" customHeight="1">
      <c r="B22" s="79" t="s">
        <v>874</v>
      </c>
      <c r="C22" s="87" t="s">
        <v>807</v>
      </c>
      <c r="D22" s="87" t="s">
        <v>811</v>
      </c>
      <c r="E22" s="88">
        <v>0</v>
      </c>
    </row>
    <row r="23" spans="2:5" ht="45">
      <c r="B23" s="79" t="s">
        <v>81</v>
      </c>
      <c r="C23" s="87" t="s">
        <v>807</v>
      </c>
      <c r="D23" s="87" t="s">
        <v>819</v>
      </c>
      <c r="E23" s="88">
        <f>'2 _ функц-ая 2017 Г'!F25</f>
        <v>3490.3</v>
      </c>
    </row>
    <row r="24" spans="2:5" ht="45">
      <c r="B24" s="79" t="s">
        <v>92</v>
      </c>
      <c r="C24" s="87" t="s">
        <v>807</v>
      </c>
      <c r="D24" s="87" t="s">
        <v>7</v>
      </c>
      <c r="E24" s="88">
        <f>'2 _ функц-ая 2017 Г'!F34</f>
        <v>111939.8</v>
      </c>
    </row>
    <row r="25" spans="2:5" ht="39" customHeight="1">
      <c r="B25" s="79" t="s">
        <v>79</v>
      </c>
      <c r="C25" s="87" t="s">
        <v>807</v>
      </c>
      <c r="D25" s="87" t="s">
        <v>830</v>
      </c>
      <c r="E25" s="88">
        <f>'2 _ функц-ая 2017 Г'!F123</f>
        <v>18217.8</v>
      </c>
    </row>
    <row r="26" spans="2:5" ht="20.25" customHeight="1">
      <c r="B26" s="79" t="s">
        <v>592</v>
      </c>
      <c r="C26" s="87" t="s">
        <v>807</v>
      </c>
      <c r="D26" s="87" t="s">
        <v>876</v>
      </c>
      <c r="E26" s="88">
        <v>0</v>
      </c>
    </row>
    <row r="27" spans="2:5" ht="20.25" customHeight="1">
      <c r="B27" s="80" t="s">
        <v>152</v>
      </c>
      <c r="C27" s="89" t="s">
        <v>807</v>
      </c>
      <c r="D27" s="89" t="s">
        <v>780</v>
      </c>
      <c r="E27" s="90">
        <f>'2 _ функц-ая 2017 Г'!F164</f>
        <v>1500</v>
      </c>
    </row>
    <row r="28" spans="2:5" ht="20.25" customHeight="1">
      <c r="B28" s="81" t="s">
        <v>89</v>
      </c>
      <c r="C28" s="91" t="s">
        <v>807</v>
      </c>
      <c r="D28" s="91" t="s">
        <v>782</v>
      </c>
      <c r="E28" s="90">
        <f>'2 _ функц-ая 2017 Г'!F177</f>
        <v>106460</v>
      </c>
    </row>
    <row r="29" spans="2:5">
      <c r="B29" s="82" t="s">
        <v>154</v>
      </c>
      <c r="C29" s="92" t="s">
        <v>811</v>
      </c>
      <c r="D29" s="92" t="s">
        <v>808</v>
      </c>
      <c r="E29" s="86">
        <f>E30</f>
        <v>1565</v>
      </c>
    </row>
    <row r="30" spans="2:5" ht="20.25" customHeight="1">
      <c r="B30" s="80" t="s">
        <v>155</v>
      </c>
      <c r="C30" s="89" t="s">
        <v>811</v>
      </c>
      <c r="D30" s="89" t="s">
        <v>7</v>
      </c>
      <c r="E30" s="90">
        <f>'2 _ функц-ая 2017 Г'!F278</f>
        <v>1565</v>
      </c>
    </row>
    <row r="31" spans="2:5" ht="28.5">
      <c r="B31" s="82" t="s">
        <v>159</v>
      </c>
      <c r="C31" s="92" t="s">
        <v>819</v>
      </c>
      <c r="D31" s="92" t="s">
        <v>808</v>
      </c>
      <c r="E31" s="86">
        <f>E32+E33</f>
        <v>12835.2</v>
      </c>
    </row>
    <row r="32" spans="2:5" ht="33.75" customHeight="1">
      <c r="B32" s="80" t="s">
        <v>160</v>
      </c>
      <c r="C32" s="89" t="s">
        <v>819</v>
      </c>
      <c r="D32" s="89" t="s">
        <v>875</v>
      </c>
      <c r="E32" s="90">
        <f>'2 _ функц-ая 2017 Г'!F295</f>
        <v>10435.200000000001</v>
      </c>
    </row>
    <row r="33" spans="2:5" ht="33" customHeight="1">
      <c r="B33" s="80" t="s">
        <v>516</v>
      </c>
      <c r="C33" s="89" t="s">
        <v>819</v>
      </c>
      <c r="D33" s="89" t="s">
        <v>783</v>
      </c>
      <c r="E33" s="90">
        <f>'2 _ функц-ая 2017 Г'!F311</f>
        <v>2400</v>
      </c>
    </row>
    <row r="34" spans="2:5">
      <c r="B34" s="78" t="s">
        <v>74</v>
      </c>
      <c r="C34" s="93" t="s">
        <v>7</v>
      </c>
      <c r="D34" s="93" t="s">
        <v>808</v>
      </c>
      <c r="E34" s="94">
        <f>E35+E36+E37+E38</f>
        <v>133915.4</v>
      </c>
    </row>
    <row r="35" spans="2:5" ht="23.25" customHeight="1">
      <c r="B35" s="79" t="s">
        <v>108</v>
      </c>
      <c r="C35" s="87" t="s">
        <v>7</v>
      </c>
      <c r="D35" s="87" t="s">
        <v>97</v>
      </c>
      <c r="E35" s="88">
        <f>'2 _ функц-ая 2017 Г'!F326</f>
        <v>28860</v>
      </c>
    </row>
    <row r="36" spans="2:5" ht="23.25" customHeight="1">
      <c r="B36" s="79" t="s">
        <v>110</v>
      </c>
      <c r="C36" s="87" t="s">
        <v>7</v>
      </c>
      <c r="D36" s="87" t="s">
        <v>875</v>
      </c>
      <c r="E36" s="88">
        <f>'2 _ функц-ая 2017 Г'!F346</f>
        <v>77057</v>
      </c>
    </row>
    <row r="37" spans="2:5" ht="23.25" customHeight="1">
      <c r="B37" s="79" t="s">
        <v>73</v>
      </c>
      <c r="C37" s="87" t="s">
        <v>7</v>
      </c>
      <c r="D37" s="87" t="s">
        <v>779</v>
      </c>
      <c r="E37" s="88">
        <f>'2 _ функц-ая 2017 Г'!F383</f>
        <v>16284.6</v>
      </c>
    </row>
    <row r="38" spans="2:5" ht="23.25" customHeight="1">
      <c r="B38" s="79" t="s">
        <v>95</v>
      </c>
      <c r="C38" s="87" t="s">
        <v>7</v>
      </c>
      <c r="D38" s="87" t="s">
        <v>781</v>
      </c>
      <c r="E38" s="88">
        <f>'2 _ функц-ая 2017 Г'!F441</f>
        <v>11713.8</v>
      </c>
    </row>
    <row r="39" spans="2:5">
      <c r="B39" s="82" t="s">
        <v>114</v>
      </c>
      <c r="C39" s="92" t="s">
        <v>814</v>
      </c>
      <c r="D39" s="92" t="s">
        <v>808</v>
      </c>
      <c r="E39" s="86">
        <f>E40+E41+E42</f>
        <v>428131.3</v>
      </c>
    </row>
    <row r="40" spans="2:5" ht="18" customHeight="1">
      <c r="B40" s="80" t="s">
        <v>115</v>
      </c>
      <c r="C40" s="89" t="s">
        <v>814</v>
      </c>
      <c r="D40" s="89" t="s">
        <v>807</v>
      </c>
      <c r="E40" s="90">
        <f>'2 _ функц-ая 2017 Г'!F505</f>
        <v>20498.3</v>
      </c>
    </row>
    <row r="41" spans="2:5" ht="18" customHeight="1">
      <c r="B41" s="80" t="s">
        <v>118</v>
      </c>
      <c r="C41" s="89" t="s">
        <v>814</v>
      </c>
      <c r="D41" s="89" t="s">
        <v>811</v>
      </c>
      <c r="E41" s="90">
        <f>'2 _ функц-ая 2017 Г'!F529</f>
        <v>391642</v>
      </c>
    </row>
    <row r="42" spans="2:5" ht="18" customHeight="1">
      <c r="B42" s="80" t="s">
        <v>121</v>
      </c>
      <c r="C42" s="89" t="s">
        <v>814</v>
      </c>
      <c r="D42" s="89" t="s">
        <v>819</v>
      </c>
      <c r="E42" s="90">
        <f>'2 _ функц-ая 2017 Г'!F589</f>
        <v>15991</v>
      </c>
    </row>
    <row r="43" spans="2:5">
      <c r="B43" s="82" t="s">
        <v>122</v>
      </c>
      <c r="C43" s="92" t="s">
        <v>830</v>
      </c>
      <c r="D43" s="92" t="s">
        <v>808</v>
      </c>
      <c r="E43" s="86">
        <f>E44+E45</f>
        <v>17000</v>
      </c>
    </row>
    <row r="44" spans="2:5" ht="21" customHeight="1">
      <c r="B44" s="80" t="s">
        <v>123</v>
      </c>
      <c r="C44" s="89" t="s">
        <v>830</v>
      </c>
      <c r="D44" s="89" t="s">
        <v>811</v>
      </c>
      <c r="E44" s="90">
        <f>'2 _ функц-ая 2017 Г'!F624</f>
        <v>15153.3</v>
      </c>
    </row>
    <row r="45" spans="2:5" ht="21" customHeight="1">
      <c r="B45" s="80" t="s">
        <v>126</v>
      </c>
      <c r="C45" s="89" t="s">
        <v>830</v>
      </c>
      <c r="D45" s="89" t="s">
        <v>814</v>
      </c>
      <c r="E45" s="90">
        <f>'2 _ функц-ая 2017 Г'!F635</f>
        <v>1846.7</v>
      </c>
    </row>
    <row r="46" spans="2:5">
      <c r="B46" s="78" t="s">
        <v>75</v>
      </c>
      <c r="C46" s="85" t="s">
        <v>876</v>
      </c>
      <c r="D46" s="85" t="s">
        <v>808</v>
      </c>
      <c r="E46" s="86">
        <f>E47+E48+E50+E51+E52+E49</f>
        <v>1386594</v>
      </c>
    </row>
    <row r="47" spans="2:5" ht="20.25" customHeight="1">
      <c r="B47" s="79" t="s">
        <v>71</v>
      </c>
      <c r="C47" s="87" t="s">
        <v>876</v>
      </c>
      <c r="D47" s="87" t="s">
        <v>807</v>
      </c>
      <c r="E47" s="88">
        <f>'2 _ функц-ая 2017 Г'!F653</f>
        <v>466325.3</v>
      </c>
    </row>
    <row r="48" spans="2:5" ht="20.25" customHeight="1">
      <c r="B48" s="79" t="s">
        <v>68</v>
      </c>
      <c r="C48" s="87" t="s">
        <v>876</v>
      </c>
      <c r="D48" s="87" t="s">
        <v>811</v>
      </c>
      <c r="E48" s="88">
        <f>'2 _ функц-ая 2017 Г'!F705</f>
        <v>743224.8</v>
      </c>
    </row>
    <row r="49" spans="2:5" ht="20.25" customHeight="1">
      <c r="B49" s="79" t="s">
        <v>646</v>
      </c>
      <c r="C49" s="87" t="s">
        <v>876</v>
      </c>
      <c r="D49" s="87" t="s">
        <v>819</v>
      </c>
      <c r="E49" s="88">
        <f>'2 _ функц-ая 2017 Г'!F811</f>
        <v>121972.9</v>
      </c>
    </row>
    <row r="50" spans="2:5" ht="20.25" customHeight="1">
      <c r="B50" s="79" t="s">
        <v>51</v>
      </c>
      <c r="C50" s="87" t="s">
        <v>876</v>
      </c>
      <c r="D50" s="87" t="s">
        <v>814</v>
      </c>
      <c r="E50" s="88">
        <f>'2 _ функц-ая 2017 Г'!F852</f>
        <v>813</v>
      </c>
    </row>
    <row r="51" spans="2:5" ht="20.25" customHeight="1">
      <c r="B51" s="79" t="s">
        <v>45</v>
      </c>
      <c r="C51" s="87" t="s">
        <v>876</v>
      </c>
      <c r="D51" s="87" t="s">
        <v>876</v>
      </c>
      <c r="E51" s="88">
        <f>'2 _ функц-ая 2017 Г'!F888</f>
        <v>16502.599999999999</v>
      </c>
    </row>
    <row r="52" spans="2:5" ht="20.25" customHeight="1">
      <c r="B52" s="79" t="s">
        <v>43</v>
      </c>
      <c r="C52" s="87" t="s">
        <v>876</v>
      </c>
      <c r="D52" s="87" t="s">
        <v>875</v>
      </c>
      <c r="E52" s="88">
        <f>'2 _ функц-ая 2017 Г'!F931</f>
        <v>37755.4</v>
      </c>
    </row>
    <row r="53" spans="2:5">
      <c r="B53" s="78" t="s">
        <v>98</v>
      </c>
      <c r="C53" s="93" t="s">
        <v>97</v>
      </c>
      <c r="D53" s="93" t="s">
        <v>808</v>
      </c>
      <c r="E53" s="94">
        <f>E54+E55</f>
        <v>73444.400000000009</v>
      </c>
    </row>
    <row r="54" spans="2:5" ht="20.25" customHeight="1">
      <c r="B54" s="80" t="s">
        <v>99</v>
      </c>
      <c r="C54" s="89" t="s">
        <v>97</v>
      </c>
      <c r="D54" s="89" t="s">
        <v>807</v>
      </c>
      <c r="E54" s="90">
        <f>'2 _ функц-ая 2017 Г'!F973</f>
        <v>68464.100000000006</v>
      </c>
    </row>
    <row r="55" spans="2:5" ht="20.25" customHeight="1">
      <c r="B55" s="79" t="s">
        <v>104</v>
      </c>
      <c r="C55" s="87" t="s">
        <v>97</v>
      </c>
      <c r="D55" s="87" t="s">
        <v>7</v>
      </c>
      <c r="E55" s="88">
        <f>'2 _ функц-ая 2017 Г'!F1031</f>
        <v>4980.3</v>
      </c>
    </row>
    <row r="56" spans="2:5">
      <c r="B56" s="78" t="s">
        <v>25</v>
      </c>
      <c r="C56" s="93" t="s">
        <v>779</v>
      </c>
      <c r="D56" s="93" t="s">
        <v>808</v>
      </c>
      <c r="E56" s="94">
        <f>E57+E58+E59+E60</f>
        <v>156236.79999999999</v>
      </c>
    </row>
    <row r="57" spans="2:5" ht="24" customHeight="1">
      <c r="B57" s="80" t="s">
        <v>165</v>
      </c>
      <c r="C57" s="89" t="s">
        <v>779</v>
      </c>
      <c r="D57" s="89" t="s">
        <v>807</v>
      </c>
      <c r="E57" s="90">
        <f>'2 _ функц-ая 2017 Г'!F1057</f>
        <v>7000</v>
      </c>
    </row>
    <row r="58" spans="2:5" ht="24" customHeight="1">
      <c r="B58" s="80" t="s">
        <v>131</v>
      </c>
      <c r="C58" s="89" t="s">
        <v>779</v>
      </c>
      <c r="D58" s="89" t="s">
        <v>819</v>
      </c>
      <c r="E58" s="90">
        <f>'2 _ функц-ая 2017 Г'!F1064</f>
        <v>89358.8</v>
      </c>
    </row>
    <row r="59" spans="2:5" ht="24" customHeight="1">
      <c r="B59" s="79" t="s">
        <v>24</v>
      </c>
      <c r="C59" s="87" t="s">
        <v>779</v>
      </c>
      <c r="D59" s="87" t="s">
        <v>7</v>
      </c>
      <c r="E59" s="88">
        <f>'2 _ функц-ая 2017 Г'!F1124</f>
        <v>59798</v>
      </c>
    </row>
    <row r="60" spans="2:5" ht="24" customHeight="1">
      <c r="B60" s="79" t="s">
        <v>1067</v>
      </c>
      <c r="C60" s="87" t="s">
        <v>779</v>
      </c>
      <c r="D60" s="87" t="s">
        <v>830</v>
      </c>
      <c r="E60" s="88">
        <f>'2 _ функц-ая 2017 Г'!F1139</f>
        <v>80</v>
      </c>
    </row>
    <row r="61" spans="2:5">
      <c r="B61" s="82" t="s">
        <v>140</v>
      </c>
      <c r="C61" s="92" t="s">
        <v>780</v>
      </c>
      <c r="D61" s="92" t="s">
        <v>808</v>
      </c>
      <c r="E61" s="86">
        <f>E62+E63</f>
        <v>5894.8</v>
      </c>
    </row>
    <row r="62" spans="2:5" ht="21" customHeight="1">
      <c r="B62" s="80" t="s">
        <v>141</v>
      </c>
      <c r="C62" s="89" t="s">
        <v>780</v>
      </c>
      <c r="D62" s="89" t="s">
        <v>811</v>
      </c>
      <c r="E62" s="90">
        <f>'2 _ функц-ая 2017 Г'!F1145</f>
        <v>1880</v>
      </c>
    </row>
    <row r="63" spans="2:5" ht="21" customHeight="1">
      <c r="B63" s="80" t="s">
        <v>645</v>
      </c>
      <c r="C63" s="89" t="s">
        <v>780</v>
      </c>
      <c r="D63" s="89" t="s">
        <v>814</v>
      </c>
      <c r="E63" s="90">
        <f>'2 _ функц-ая 2017 Г'!F1161</f>
        <v>4014.8</v>
      </c>
    </row>
    <row r="64" spans="2:5">
      <c r="B64" s="82" t="s">
        <v>168</v>
      </c>
      <c r="C64" s="92" t="s">
        <v>781</v>
      </c>
      <c r="D64" s="92" t="s">
        <v>808</v>
      </c>
      <c r="E64" s="86">
        <f>E65+E66+E67</f>
        <v>17300</v>
      </c>
    </row>
    <row r="65" spans="2:5" s="144" customFormat="1" ht="18.75" customHeight="1">
      <c r="B65" s="95" t="s">
        <v>561</v>
      </c>
      <c r="C65" s="96" t="s">
        <v>781</v>
      </c>
      <c r="D65" s="96" t="s">
        <v>807</v>
      </c>
      <c r="E65" s="97">
        <f>'2 _ функц-ая 2017 Г'!F1188</f>
        <v>9728.9</v>
      </c>
    </row>
    <row r="66" spans="2:5" ht="18.75" customHeight="1">
      <c r="B66" s="80" t="s">
        <v>877</v>
      </c>
      <c r="C66" s="89" t="s">
        <v>781</v>
      </c>
      <c r="D66" s="89" t="s">
        <v>811</v>
      </c>
      <c r="E66" s="90">
        <f>'2 _ функц-ая 2017 Г'!F1213</f>
        <v>7471.1</v>
      </c>
    </row>
    <row r="67" spans="2:5" ht="18.75" customHeight="1">
      <c r="B67" s="80" t="s">
        <v>496</v>
      </c>
      <c r="C67" s="89" t="s">
        <v>781</v>
      </c>
      <c r="D67" s="89" t="s">
        <v>7</v>
      </c>
      <c r="E67" s="90">
        <f>'2 _ функц-ая 2017 Г'!F1230</f>
        <v>100</v>
      </c>
    </row>
    <row r="68" spans="2:5" ht="33" customHeight="1">
      <c r="B68" s="82" t="s">
        <v>170</v>
      </c>
      <c r="C68" s="92" t="s">
        <v>782</v>
      </c>
      <c r="D68" s="92" t="s">
        <v>808</v>
      </c>
      <c r="E68" s="86">
        <f>E69</f>
        <v>19531.2</v>
      </c>
    </row>
    <row r="69" spans="2:5" ht="30">
      <c r="B69" s="80" t="s">
        <v>878</v>
      </c>
      <c r="C69" s="89" t="s">
        <v>782</v>
      </c>
      <c r="D69" s="89" t="s">
        <v>807</v>
      </c>
      <c r="E69" s="90">
        <f>'2 _ функц-ая 2017 Г'!F1243</f>
        <v>19531.2</v>
      </c>
    </row>
    <row r="70" spans="2:5">
      <c r="B70" s="250" t="s">
        <v>14</v>
      </c>
      <c r="C70" s="251" t="s">
        <v>11</v>
      </c>
      <c r="D70" s="251" t="s">
        <v>11</v>
      </c>
      <c r="E70" s="252">
        <f>E21++E29+E31+E34+E39+E43+E46+E53+E56+E61+E64+E68</f>
        <v>2494055.9999999995</v>
      </c>
    </row>
    <row r="71" spans="2:5" hidden="1">
      <c r="E71" s="110">
        <v>2110242.7999999998</v>
      </c>
    </row>
    <row r="72" spans="2:5" hidden="1"/>
    <row r="73" spans="2:5" hidden="1">
      <c r="E73" s="110">
        <f>E70-E71</f>
        <v>383813.19999999972</v>
      </c>
    </row>
  </sheetData>
  <mergeCells count="17">
    <mergeCell ref="B13:E13"/>
    <mergeCell ref="B14:E14"/>
    <mergeCell ref="B17:B19"/>
    <mergeCell ref="C17:D17"/>
    <mergeCell ref="E17:E19"/>
    <mergeCell ref="C18:C19"/>
    <mergeCell ref="D18:D19"/>
    <mergeCell ref="C1:E1"/>
    <mergeCell ref="C2:E2"/>
    <mergeCell ref="C3:E3"/>
    <mergeCell ref="C11:E11"/>
    <mergeCell ref="C4:E4"/>
    <mergeCell ref="C7:E7"/>
    <mergeCell ref="C8:E8"/>
    <mergeCell ref="C9:E9"/>
    <mergeCell ref="C10:E10"/>
    <mergeCell ref="C6:E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9FFCC"/>
    <pageSetUpPr fitToPage="1"/>
  </sheetPr>
  <dimension ref="A1:D953"/>
  <sheetViews>
    <sheetView view="pageBreakPreview" topLeftCell="A946" zoomScale="90" zoomScaleSheetLayoutView="90" workbookViewId="0">
      <selection activeCell="A6" sqref="A6:D6"/>
    </sheetView>
  </sheetViews>
  <sheetFormatPr defaultRowHeight="15"/>
  <cols>
    <col min="1" max="1" width="81.7109375" style="108" customWidth="1"/>
    <col min="2" max="3" width="21.5703125" style="208" customWidth="1"/>
    <col min="4" max="4" width="13.7109375" style="110" customWidth="1"/>
    <col min="5" max="16384" width="9.140625" style="109"/>
  </cols>
  <sheetData>
    <row r="1" spans="1:4">
      <c r="B1" s="253" t="s">
        <v>1025</v>
      </c>
      <c r="C1" s="253"/>
      <c r="D1" s="253"/>
    </row>
    <row r="2" spans="1:4">
      <c r="B2" s="253" t="s">
        <v>679</v>
      </c>
      <c r="C2" s="253"/>
      <c r="D2" s="253"/>
    </row>
    <row r="3" spans="1:4">
      <c r="B3" s="253" t="s">
        <v>1038</v>
      </c>
      <c r="C3" s="253"/>
      <c r="D3" s="253"/>
    </row>
    <row r="4" spans="1:4">
      <c r="B4" s="253" t="s">
        <v>1079</v>
      </c>
      <c r="C4" s="253"/>
      <c r="D4" s="253"/>
    </row>
    <row r="5" spans="1:4">
      <c r="B5" s="197"/>
      <c r="C5" s="197"/>
      <c r="D5" s="124"/>
    </row>
    <row r="6" spans="1:4">
      <c r="A6" s="269" t="s">
        <v>897</v>
      </c>
      <c r="B6" s="269"/>
      <c r="C6" s="269"/>
      <c r="D6" s="269"/>
    </row>
    <row r="7" spans="1:4">
      <c r="A7" s="269" t="s">
        <v>13</v>
      </c>
      <c r="B7" s="269"/>
      <c r="C7" s="269"/>
      <c r="D7" s="269"/>
    </row>
    <row r="8" spans="1:4">
      <c r="A8" s="269" t="s">
        <v>0</v>
      </c>
      <c r="B8" s="269"/>
      <c r="C8" s="269"/>
      <c r="D8" s="269"/>
    </row>
    <row r="9" spans="1:4">
      <c r="A9" s="269" t="s">
        <v>928</v>
      </c>
      <c r="B9" s="269"/>
      <c r="C9" s="269"/>
      <c r="D9" s="269"/>
    </row>
    <row r="10" spans="1:4">
      <c r="A10" s="269" t="s">
        <v>585</v>
      </c>
      <c r="B10" s="269"/>
      <c r="C10" s="269"/>
      <c r="D10" s="269"/>
    </row>
    <row r="11" spans="1:4">
      <c r="A11" s="269" t="s">
        <v>864</v>
      </c>
      <c r="B11" s="269"/>
      <c r="C11" s="269"/>
      <c r="D11" s="269"/>
    </row>
    <row r="12" spans="1:4">
      <c r="A12" s="100"/>
      <c r="B12" s="83"/>
      <c r="C12" s="83"/>
      <c r="D12" s="101"/>
    </row>
    <row r="13" spans="1:4">
      <c r="A13" s="100"/>
      <c r="B13" s="83"/>
      <c r="C13" s="83"/>
      <c r="D13" s="101"/>
    </row>
    <row r="14" spans="1:4">
      <c r="A14" s="278" t="s">
        <v>907</v>
      </c>
      <c r="B14" s="278"/>
      <c r="C14" s="278"/>
      <c r="D14" s="278"/>
    </row>
    <row r="15" spans="1:4">
      <c r="A15" s="256" t="s">
        <v>898</v>
      </c>
      <c r="B15" s="256"/>
      <c r="C15" s="256"/>
      <c r="D15" s="256"/>
    </row>
    <row r="16" spans="1:4">
      <c r="A16" s="256" t="s">
        <v>899</v>
      </c>
      <c r="B16" s="256"/>
      <c r="C16" s="256"/>
      <c r="D16" s="256"/>
    </row>
    <row r="17" spans="1:4">
      <c r="A17" s="102"/>
      <c r="B17" s="204"/>
      <c r="C17" s="204"/>
      <c r="D17" s="103"/>
    </row>
    <row r="18" spans="1:4">
      <c r="A18" s="104" t="s">
        <v>3</v>
      </c>
      <c r="B18" s="83"/>
      <c r="C18" s="83"/>
      <c r="D18" s="101"/>
    </row>
    <row r="19" spans="1:4">
      <c r="A19" s="279" t="s">
        <v>2</v>
      </c>
      <c r="B19" s="280" t="s">
        <v>900</v>
      </c>
      <c r="C19" s="280"/>
      <c r="D19" s="281" t="s">
        <v>1</v>
      </c>
    </row>
    <row r="20" spans="1:4">
      <c r="A20" s="279"/>
      <c r="B20" s="105" t="s">
        <v>901</v>
      </c>
      <c r="C20" s="105" t="s">
        <v>902</v>
      </c>
      <c r="D20" s="281"/>
    </row>
    <row r="21" spans="1:4">
      <c r="A21" s="209">
        <v>1</v>
      </c>
      <c r="B21" s="210">
        <f>A21+1</f>
        <v>2</v>
      </c>
      <c r="C21" s="210">
        <f>B21+1</f>
        <v>3</v>
      </c>
      <c r="D21" s="211">
        <v>4</v>
      </c>
    </row>
    <row r="22" spans="1:4" ht="45">
      <c r="A22" s="107" t="s">
        <v>573</v>
      </c>
      <c r="B22" s="199" t="s">
        <v>429</v>
      </c>
      <c r="C22" s="200" t="s">
        <v>1052</v>
      </c>
      <c r="D22" s="112">
        <v>5714.8</v>
      </c>
    </row>
    <row r="23" spans="1:4">
      <c r="A23" s="107" t="s">
        <v>142</v>
      </c>
      <c r="B23" s="199" t="s">
        <v>480</v>
      </c>
      <c r="C23" s="200" t="s">
        <v>1052</v>
      </c>
      <c r="D23" s="112">
        <v>1800</v>
      </c>
    </row>
    <row r="24" spans="1:4" ht="30">
      <c r="A24" s="107" t="s">
        <v>481</v>
      </c>
      <c r="B24" s="199" t="s">
        <v>482</v>
      </c>
      <c r="C24" s="200" t="s">
        <v>1052</v>
      </c>
      <c r="D24" s="112">
        <v>1800</v>
      </c>
    </row>
    <row r="25" spans="1:4">
      <c r="A25" s="107" t="s">
        <v>105</v>
      </c>
      <c r="B25" s="199" t="s">
        <v>483</v>
      </c>
      <c r="C25" s="200" t="s">
        <v>1052</v>
      </c>
      <c r="D25" s="112">
        <v>700</v>
      </c>
    </row>
    <row r="26" spans="1:4" ht="30">
      <c r="A26" s="107" t="s">
        <v>523</v>
      </c>
      <c r="B26" s="199" t="s">
        <v>483</v>
      </c>
      <c r="C26" s="200" t="s">
        <v>20</v>
      </c>
      <c r="D26" s="112">
        <v>700</v>
      </c>
    </row>
    <row r="27" spans="1:4" ht="30">
      <c r="A27" s="107" t="s">
        <v>36</v>
      </c>
      <c r="B27" s="199" t="s">
        <v>483</v>
      </c>
      <c r="C27" s="200" t="s">
        <v>19</v>
      </c>
      <c r="D27" s="112">
        <v>700</v>
      </c>
    </row>
    <row r="28" spans="1:4" s="111" customFormat="1">
      <c r="A28" s="107" t="s">
        <v>643</v>
      </c>
      <c r="B28" s="199" t="s">
        <v>644</v>
      </c>
      <c r="C28" s="200" t="s">
        <v>1052</v>
      </c>
      <c r="D28" s="112">
        <v>1100</v>
      </c>
    </row>
    <row r="29" spans="1:4">
      <c r="A29" s="107" t="s">
        <v>85</v>
      </c>
      <c r="B29" s="199" t="s">
        <v>644</v>
      </c>
      <c r="C29" s="200" t="s">
        <v>84</v>
      </c>
      <c r="D29" s="112">
        <v>1100</v>
      </c>
    </row>
    <row r="30" spans="1:4">
      <c r="A30" s="107" t="s">
        <v>83</v>
      </c>
      <c r="B30" s="199" t="s">
        <v>644</v>
      </c>
      <c r="C30" s="200" t="s">
        <v>82</v>
      </c>
      <c r="D30" s="112">
        <v>1100</v>
      </c>
    </row>
    <row r="31" spans="1:4">
      <c r="A31" s="107" t="s">
        <v>49</v>
      </c>
      <c r="B31" s="199" t="s">
        <v>430</v>
      </c>
      <c r="C31" s="200" t="s">
        <v>1052</v>
      </c>
      <c r="D31" s="112">
        <v>3914.8</v>
      </c>
    </row>
    <row r="32" spans="1:4" ht="45">
      <c r="A32" s="107" t="s">
        <v>431</v>
      </c>
      <c r="B32" s="199" t="s">
        <v>432</v>
      </c>
      <c r="C32" s="200" t="s">
        <v>1052</v>
      </c>
      <c r="D32" s="112">
        <v>3914.8</v>
      </c>
    </row>
    <row r="33" spans="1:4" ht="30">
      <c r="A33" s="107" t="s">
        <v>137</v>
      </c>
      <c r="B33" s="199" t="s">
        <v>440</v>
      </c>
      <c r="C33" s="200" t="s">
        <v>1052</v>
      </c>
      <c r="D33" s="112">
        <v>313.60000000000002</v>
      </c>
    </row>
    <row r="34" spans="1:4" ht="30">
      <c r="A34" s="107" t="s">
        <v>523</v>
      </c>
      <c r="B34" s="199" t="s">
        <v>440</v>
      </c>
      <c r="C34" s="200" t="s">
        <v>20</v>
      </c>
      <c r="D34" s="112">
        <v>313.60000000000002</v>
      </c>
    </row>
    <row r="35" spans="1:4" ht="30">
      <c r="A35" s="107" t="s">
        <v>36</v>
      </c>
      <c r="B35" s="199" t="s">
        <v>440</v>
      </c>
      <c r="C35" s="200" t="s">
        <v>19</v>
      </c>
      <c r="D35" s="112">
        <v>313.60000000000002</v>
      </c>
    </row>
    <row r="36" spans="1:4">
      <c r="A36" s="107" t="s">
        <v>103</v>
      </c>
      <c r="B36" s="199" t="s">
        <v>441</v>
      </c>
      <c r="C36" s="200" t="s">
        <v>1052</v>
      </c>
      <c r="D36" s="112">
        <v>3601.2</v>
      </c>
    </row>
    <row r="37" spans="1:4" ht="45">
      <c r="A37" s="107" t="s">
        <v>34</v>
      </c>
      <c r="B37" s="199" t="s">
        <v>441</v>
      </c>
      <c r="C37" s="200" t="s">
        <v>33</v>
      </c>
      <c r="D37" s="112">
        <v>2954.8</v>
      </c>
    </row>
    <row r="38" spans="1:4">
      <c r="A38" s="107" t="s">
        <v>32</v>
      </c>
      <c r="B38" s="199" t="s">
        <v>441</v>
      </c>
      <c r="C38" s="200" t="s">
        <v>31</v>
      </c>
      <c r="D38" s="112">
        <v>2954.8</v>
      </c>
    </row>
    <row r="39" spans="1:4" ht="30">
      <c r="A39" s="107" t="s">
        <v>523</v>
      </c>
      <c r="B39" s="199" t="s">
        <v>441</v>
      </c>
      <c r="C39" s="200" t="s">
        <v>20</v>
      </c>
      <c r="D39" s="112">
        <v>636.4</v>
      </c>
    </row>
    <row r="40" spans="1:4" ht="30">
      <c r="A40" s="107" t="s">
        <v>36</v>
      </c>
      <c r="B40" s="199" t="s">
        <v>441</v>
      </c>
      <c r="C40" s="200" t="s">
        <v>19</v>
      </c>
      <c r="D40" s="112">
        <v>636.4</v>
      </c>
    </row>
    <row r="41" spans="1:4">
      <c r="A41" s="107" t="s">
        <v>30</v>
      </c>
      <c r="B41" s="199" t="s">
        <v>441</v>
      </c>
      <c r="C41" s="200" t="s">
        <v>4</v>
      </c>
      <c r="D41" s="112">
        <v>10</v>
      </c>
    </row>
    <row r="42" spans="1:4">
      <c r="A42" s="107" t="s">
        <v>29</v>
      </c>
      <c r="B42" s="199" t="s">
        <v>441</v>
      </c>
      <c r="C42" s="200" t="s">
        <v>28</v>
      </c>
      <c r="D42" s="112">
        <v>10</v>
      </c>
    </row>
    <row r="43" spans="1:4">
      <c r="A43" s="107" t="s">
        <v>894</v>
      </c>
      <c r="B43" s="199" t="s">
        <v>468</v>
      </c>
      <c r="C43" s="200" t="s">
        <v>1052</v>
      </c>
      <c r="D43" s="112">
        <v>68861.8</v>
      </c>
    </row>
    <row r="44" spans="1:4">
      <c r="A44" s="107" t="s">
        <v>138</v>
      </c>
      <c r="B44" s="199" t="s">
        <v>469</v>
      </c>
      <c r="C44" s="200" t="s">
        <v>1052</v>
      </c>
      <c r="D44" s="112">
        <v>16033.5</v>
      </c>
    </row>
    <row r="45" spans="1:4" ht="45">
      <c r="A45" s="107" t="s">
        <v>470</v>
      </c>
      <c r="B45" s="199" t="s">
        <v>471</v>
      </c>
      <c r="C45" s="200" t="s">
        <v>1052</v>
      </c>
      <c r="D45" s="112">
        <v>16033.5</v>
      </c>
    </row>
    <row r="46" spans="1:4" s="111" customFormat="1" ht="30">
      <c r="A46" s="107" t="s">
        <v>139</v>
      </c>
      <c r="B46" s="199" t="s">
        <v>472</v>
      </c>
      <c r="C46" s="200" t="s">
        <v>1052</v>
      </c>
      <c r="D46" s="112">
        <v>6000</v>
      </c>
    </row>
    <row r="47" spans="1:4">
      <c r="A47" s="107" t="s">
        <v>18</v>
      </c>
      <c r="B47" s="199" t="s">
        <v>472</v>
      </c>
      <c r="C47" s="200" t="s">
        <v>17</v>
      </c>
      <c r="D47" s="112">
        <v>6000</v>
      </c>
    </row>
    <row r="48" spans="1:4">
      <c r="A48" s="107" t="s">
        <v>16</v>
      </c>
      <c r="B48" s="199" t="s">
        <v>472</v>
      </c>
      <c r="C48" s="200" t="s">
        <v>15</v>
      </c>
      <c r="D48" s="112">
        <v>6000</v>
      </c>
    </row>
    <row r="49" spans="1:4" s="111" customFormat="1" ht="30">
      <c r="A49" s="107" t="s">
        <v>980</v>
      </c>
      <c r="B49" s="199" t="s">
        <v>981</v>
      </c>
      <c r="C49" s="200" t="s">
        <v>1052</v>
      </c>
      <c r="D49" s="112">
        <v>1015</v>
      </c>
    </row>
    <row r="50" spans="1:4">
      <c r="A50" s="107" t="s">
        <v>18</v>
      </c>
      <c r="B50" s="199" t="s">
        <v>981</v>
      </c>
      <c r="C50" s="200" t="s">
        <v>17</v>
      </c>
      <c r="D50" s="112">
        <v>1015</v>
      </c>
    </row>
    <row r="51" spans="1:4">
      <c r="A51" s="107" t="s">
        <v>16</v>
      </c>
      <c r="B51" s="199" t="s">
        <v>981</v>
      </c>
      <c r="C51" s="200" t="s">
        <v>15</v>
      </c>
      <c r="D51" s="112">
        <v>1015</v>
      </c>
    </row>
    <row r="52" spans="1:4" s="111" customFormat="1">
      <c r="A52" s="107" t="s">
        <v>1039</v>
      </c>
      <c r="B52" s="199" t="s">
        <v>1053</v>
      </c>
      <c r="C52" s="200" t="s">
        <v>1052</v>
      </c>
      <c r="D52" s="112">
        <v>9018.5</v>
      </c>
    </row>
    <row r="53" spans="1:4">
      <c r="A53" s="107" t="s">
        <v>18</v>
      </c>
      <c r="B53" s="199" t="s">
        <v>1053</v>
      </c>
      <c r="C53" s="200" t="s">
        <v>17</v>
      </c>
      <c r="D53" s="112">
        <v>9018.5</v>
      </c>
    </row>
    <row r="54" spans="1:4">
      <c r="A54" s="107" t="s">
        <v>16</v>
      </c>
      <c r="B54" s="199" t="s">
        <v>1053</v>
      </c>
      <c r="C54" s="200" t="s">
        <v>15</v>
      </c>
      <c r="D54" s="112">
        <v>9018.5</v>
      </c>
    </row>
    <row r="55" spans="1:4" ht="30">
      <c r="A55" s="107" t="s">
        <v>631</v>
      </c>
      <c r="B55" s="199" t="s">
        <v>629</v>
      </c>
      <c r="C55" s="200" t="s">
        <v>1052</v>
      </c>
      <c r="D55" s="112">
        <v>13208.3</v>
      </c>
    </row>
    <row r="56" spans="1:4" ht="30">
      <c r="A56" s="107" t="s">
        <v>632</v>
      </c>
      <c r="B56" s="199" t="s">
        <v>895</v>
      </c>
      <c r="C56" s="200" t="s">
        <v>1052</v>
      </c>
      <c r="D56" s="112">
        <v>2500</v>
      </c>
    </row>
    <row r="57" spans="1:4" s="111" customFormat="1">
      <c r="A57" s="107" t="s">
        <v>648</v>
      </c>
      <c r="B57" s="199" t="s">
        <v>630</v>
      </c>
      <c r="C57" s="200" t="s">
        <v>1052</v>
      </c>
      <c r="D57" s="112">
        <v>2500</v>
      </c>
    </row>
    <row r="58" spans="1:4" ht="30">
      <c r="A58" s="107" t="s">
        <v>523</v>
      </c>
      <c r="B58" s="199" t="s">
        <v>630</v>
      </c>
      <c r="C58" s="200" t="s">
        <v>20</v>
      </c>
      <c r="D58" s="112">
        <v>2500</v>
      </c>
    </row>
    <row r="59" spans="1:4" ht="30">
      <c r="A59" s="107" t="s">
        <v>36</v>
      </c>
      <c r="B59" s="199" t="s">
        <v>630</v>
      </c>
      <c r="C59" s="200" t="s">
        <v>19</v>
      </c>
      <c r="D59" s="112">
        <v>2500</v>
      </c>
    </row>
    <row r="60" spans="1:4">
      <c r="A60" s="107" t="s">
        <v>1021</v>
      </c>
      <c r="B60" s="199" t="s">
        <v>1019</v>
      </c>
      <c r="C60" s="200" t="s">
        <v>1052</v>
      </c>
      <c r="D60" s="112">
        <v>10708.3</v>
      </c>
    </row>
    <row r="61" spans="1:4" s="111" customFormat="1" ht="30">
      <c r="A61" s="107" t="s">
        <v>1022</v>
      </c>
      <c r="B61" s="199" t="s">
        <v>1020</v>
      </c>
      <c r="C61" s="200" t="s">
        <v>1052</v>
      </c>
      <c r="D61" s="112">
        <v>10708.3</v>
      </c>
    </row>
    <row r="62" spans="1:4">
      <c r="A62" s="107" t="s">
        <v>85</v>
      </c>
      <c r="B62" s="199" t="s">
        <v>1020</v>
      </c>
      <c r="C62" s="200" t="s">
        <v>84</v>
      </c>
      <c r="D62" s="112">
        <v>10708.3</v>
      </c>
    </row>
    <row r="63" spans="1:4">
      <c r="A63" s="107" t="s">
        <v>83</v>
      </c>
      <c r="B63" s="199" t="s">
        <v>1020</v>
      </c>
      <c r="C63" s="200" t="s">
        <v>82</v>
      </c>
      <c r="D63" s="112">
        <v>10708.3</v>
      </c>
    </row>
    <row r="64" spans="1:4" ht="30">
      <c r="A64" s="107" t="s">
        <v>146</v>
      </c>
      <c r="B64" s="199" t="s">
        <v>478</v>
      </c>
      <c r="C64" s="200" t="s">
        <v>1052</v>
      </c>
      <c r="D64" s="112">
        <v>35166</v>
      </c>
    </row>
    <row r="65" spans="1:4" ht="60">
      <c r="A65" s="107" t="s">
        <v>583</v>
      </c>
      <c r="B65" s="199" t="s">
        <v>479</v>
      </c>
      <c r="C65" s="200" t="s">
        <v>1052</v>
      </c>
      <c r="D65" s="112">
        <v>35166</v>
      </c>
    </row>
    <row r="66" spans="1:4" s="111" customFormat="1" ht="45">
      <c r="A66" s="107" t="s">
        <v>521</v>
      </c>
      <c r="B66" s="199" t="s">
        <v>517</v>
      </c>
      <c r="C66" s="200" t="s">
        <v>1052</v>
      </c>
      <c r="D66" s="112">
        <v>35166</v>
      </c>
    </row>
    <row r="67" spans="1:4">
      <c r="A67" s="107" t="s">
        <v>18</v>
      </c>
      <c r="B67" s="199" t="s">
        <v>517</v>
      </c>
      <c r="C67" s="200" t="s">
        <v>17</v>
      </c>
      <c r="D67" s="112">
        <v>35166</v>
      </c>
    </row>
    <row r="68" spans="1:4">
      <c r="A68" s="107" t="s">
        <v>16</v>
      </c>
      <c r="B68" s="199" t="s">
        <v>517</v>
      </c>
      <c r="C68" s="200" t="s">
        <v>15</v>
      </c>
      <c r="D68" s="112">
        <v>35166</v>
      </c>
    </row>
    <row r="69" spans="1:4" ht="30">
      <c r="A69" s="107" t="s">
        <v>982</v>
      </c>
      <c r="B69" s="199" t="s">
        <v>983</v>
      </c>
      <c r="C69" s="200" t="s">
        <v>1052</v>
      </c>
      <c r="D69" s="112">
        <v>1954</v>
      </c>
    </row>
    <row r="70" spans="1:4" ht="60">
      <c r="A70" s="107" t="s">
        <v>984</v>
      </c>
      <c r="B70" s="199" t="s">
        <v>985</v>
      </c>
      <c r="C70" s="200" t="s">
        <v>1052</v>
      </c>
      <c r="D70" s="112">
        <v>1954</v>
      </c>
    </row>
    <row r="71" spans="1:4" s="111" customFormat="1" ht="60">
      <c r="A71" s="107" t="s">
        <v>986</v>
      </c>
      <c r="B71" s="199" t="s">
        <v>987</v>
      </c>
      <c r="C71" s="200" t="s">
        <v>1052</v>
      </c>
      <c r="D71" s="112">
        <v>1954</v>
      </c>
    </row>
    <row r="72" spans="1:4">
      <c r="A72" s="107" t="s">
        <v>18</v>
      </c>
      <c r="B72" s="199" t="s">
        <v>987</v>
      </c>
      <c r="C72" s="200" t="s">
        <v>17</v>
      </c>
      <c r="D72" s="112">
        <v>1954</v>
      </c>
    </row>
    <row r="73" spans="1:4">
      <c r="A73" s="107" t="s">
        <v>16</v>
      </c>
      <c r="B73" s="199" t="s">
        <v>987</v>
      </c>
      <c r="C73" s="200" t="s">
        <v>15</v>
      </c>
      <c r="D73" s="112">
        <v>1954</v>
      </c>
    </row>
    <row r="74" spans="1:4" ht="30">
      <c r="A74" s="107" t="s">
        <v>952</v>
      </c>
      <c r="B74" s="199" t="s">
        <v>633</v>
      </c>
      <c r="C74" s="200" t="s">
        <v>1052</v>
      </c>
      <c r="D74" s="112">
        <v>2500</v>
      </c>
    </row>
    <row r="75" spans="1:4" ht="45">
      <c r="A75" s="107" t="s">
        <v>903</v>
      </c>
      <c r="B75" s="199" t="s">
        <v>634</v>
      </c>
      <c r="C75" s="200" t="s">
        <v>1052</v>
      </c>
      <c r="D75" s="112">
        <v>2500</v>
      </c>
    </row>
    <row r="76" spans="1:4" s="111" customFormat="1" ht="45">
      <c r="A76" s="107" t="s">
        <v>904</v>
      </c>
      <c r="B76" s="199" t="s">
        <v>635</v>
      </c>
      <c r="C76" s="200" t="s">
        <v>1052</v>
      </c>
      <c r="D76" s="112">
        <v>2500</v>
      </c>
    </row>
    <row r="77" spans="1:4">
      <c r="A77" s="107" t="s">
        <v>85</v>
      </c>
      <c r="B77" s="199" t="s">
        <v>635</v>
      </c>
      <c r="C77" s="200" t="s">
        <v>84</v>
      </c>
      <c r="D77" s="112">
        <v>2500</v>
      </c>
    </row>
    <row r="78" spans="1:4">
      <c r="A78" s="107" t="s">
        <v>83</v>
      </c>
      <c r="B78" s="199" t="s">
        <v>635</v>
      </c>
      <c r="C78" s="200" t="s">
        <v>82</v>
      </c>
      <c r="D78" s="112">
        <v>2500</v>
      </c>
    </row>
    <row r="79" spans="1:4" ht="30">
      <c r="A79" s="107" t="s">
        <v>67</v>
      </c>
      <c r="B79" s="199" t="s">
        <v>274</v>
      </c>
      <c r="C79" s="200" t="s">
        <v>1052</v>
      </c>
      <c r="D79" s="112">
        <v>106032</v>
      </c>
    </row>
    <row r="80" spans="1:4">
      <c r="A80" s="107" t="s">
        <v>109</v>
      </c>
      <c r="B80" s="199" t="s">
        <v>275</v>
      </c>
      <c r="C80" s="200" t="s">
        <v>1052</v>
      </c>
      <c r="D80" s="112">
        <v>27900</v>
      </c>
    </row>
    <row r="81" spans="1:4" ht="45">
      <c r="A81" s="107" t="s">
        <v>1037</v>
      </c>
      <c r="B81" s="199" t="s">
        <v>276</v>
      </c>
      <c r="C81" s="200" t="s">
        <v>1052</v>
      </c>
      <c r="D81" s="112">
        <v>27900</v>
      </c>
    </row>
    <row r="82" spans="1:4" s="111" customFormat="1" ht="45">
      <c r="A82" s="107" t="s">
        <v>277</v>
      </c>
      <c r="B82" s="199" t="s">
        <v>278</v>
      </c>
      <c r="C82" s="200" t="s">
        <v>1052</v>
      </c>
      <c r="D82" s="112">
        <v>27900</v>
      </c>
    </row>
    <row r="83" spans="1:4" ht="30">
      <c r="A83" s="107" t="s">
        <v>523</v>
      </c>
      <c r="B83" s="199" t="s">
        <v>278</v>
      </c>
      <c r="C83" s="200" t="s">
        <v>20</v>
      </c>
      <c r="D83" s="112">
        <v>27900</v>
      </c>
    </row>
    <row r="84" spans="1:4" ht="30">
      <c r="A84" s="107" t="s">
        <v>36</v>
      </c>
      <c r="B84" s="199" t="s">
        <v>278</v>
      </c>
      <c r="C84" s="200" t="s">
        <v>19</v>
      </c>
      <c r="D84" s="112">
        <v>27900</v>
      </c>
    </row>
    <row r="85" spans="1:4">
      <c r="A85" s="107" t="s">
        <v>66</v>
      </c>
      <c r="B85" s="199" t="s">
        <v>386</v>
      </c>
      <c r="C85" s="200" t="s">
        <v>1052</v>
      </c>
      <c r="D85" s="112">
        <v>1090</v>
      </c>
    </row>
    <row r="86" spans="1:4" ht="30">
      <c r="A86" s="107" t="s">
        <v>659</v>
      </c>
      <c r="B86" s="199" t="s">
        <v>658</v>
      </c>
      <c r="C86" s="200" t="s">
        <v>1052</v>
      </c>
      <c r="D86" s="112">
        <v>20</v>
      </c>
    </row>
    <row r="87" spans="1:4" s="111" customFormat="1" ht="30">
      <c r="A87" s="107" t="s">
        <v>661</v>
      </c>
      <c r="B87" s="199" t="s">
        <v>660</v>
      </c>
      <c r="C87" s="200" t="s">
        <v>1052</v>
      </c>
      <c r="D87" s="112">
        <v>20</v>
      </c>
    </row>
    <row r="88" spans="1:4" ht="30">
      <c r="A88" s="107" t="s">
        <v>523</v>
      </c>
      <c r="B88" s="199" t="s">
        <v>660</v>
      </c>
      <c r="C88" s="200" t="s">
        <v>20</v>
      </c>
      <c r="D88" s="112">
        <v>20</v>
      </c>
    </row>
    <row r="89" spans="1:4" ht="30">
      <c r="A89" s="107" t="s">
        <v>36</v>
      </c>
      <c r="B89" s="199" t="s">
        <v>660</v>
      </c>
      <c r="C89" s="200" t="s">
        <v>19</v>
      </c>
      <c r="D89" s="112">
        <v>20</v>
      </c>
    </row>
    <row r="90" spans="1:4" ht="30">
      <c r="A90" s="107" t="s">
        <v>497</v>
      </c>
      <c r="B90" s="199" t="s">
        <v>387</v>
      </c>
      <c r="C90" s="200" t="s">
        <v>1052</v>
      </c>
      <c r="D90" s="112">
        <v>400</v>
      </c>
    </row>
    <row r="91" spans="1:4" s="111" customFormat="1">
      <c r="A91" s="107" t="s">
        <v>388</v>
      </c>
      <c r="B91" s="199" t="s">
        <v>389</v>
      </c>
      <c r="C91" s="200" t="s">
        <v>1052</v>
      </c>
      <c r="D91" s="112">
        <v>400</v>
      </c>
    </row>
    <row r="92" spans="1:4" ht="30">
      <c r="A92" s="107" t="s">
        <v>27</v>
      </c>
      <c r="B92" s="199" t="s">
        <v>389</v>
      </c>
      <c r="C92" s="200" t="s">
        <v>5</v>
      </c>
      <c r="D92" s="112">
        <v>400</v>
      </c>
    </row>
    <row r="93" spans="1:4">
      <c r="A93" s="107" t="s">
        <v>26</v>
      </c>
      <c r="B93" s="199" t="s">
        <v>389</v>
      </c>
      <c r="C93" s="200" t="s">
        <v>6</v>
      </c>
      <c r="D93" s="112">
        <v>366</v>
      </c>
    </row>
    <row r="94" spans="1:4">
      <c r="A94" s="107" t="s">
        <v>41</v>
      </c>
      <c r="B94" s="199" t="s">
        <v>389</v>
      </c>
      <c r="C94" s="200" t="s">
        <v>40</v>
      </c>
      <c r="D94" s="112">
        <v>34</v>
      </c>
    </row>
    <row r="95" spans="1:4" ht="45">
      <c r="A95" s="107" t="s">
        <v>390</v>
      </c>
      <c r="B95" s="199" t="s">
        <v>391</v>
      </c>
      <c r="C95" s="200" t="s">
        <v>1052</v>
      </c>
      <c r="D95" s="112">
        <v>670</v>
      </c>
    </row>
    <row r="96" spans="1:4" s="111" customFormat="1">
      <c r="A96" s="107" t="s">
        <v>392</v>
      </c>
      <c r="B96" s="199" t="s">
        <v>393</v>
      </c>
      <c r="C96" s="200" t="s">
        <v>1052</v>
      </c>
      <c r="D96" s="112">
        <v>670</v>
      </c>
    </row>
    <row r="97" spans="1:4" ht="30">
      <c r="A97" s="107" t="s">
        <v>523</v>
      </c>
      <c r="B97" s="199" t="s">
        <v>393</v>
      </c>
      <c r="C97" s="200" t="s">
        <v>20</v>
      </c>
      <c r="D97" s="112">
        <v>80</v>
      </c>
    </row>
    <row r="98" spans="1:4" ht="30">
      <c r="A98" s="107" t="s">
        <v>36</v>
      </c>
      <c r="B98" s="199" t="s">
        <v>393</v>
      </c>
      <c r="C98" s="200" t="s">
        <v>19</v>
      </c>
      <c r="D98" s="112">
        <v>80</v>
      </c>
    </row>
    <row r="99" spans="1:4" ht="30">
      <c r="A99" s="107" t="s">
        <v>27</v>
      </c>
      <c r="B99" s="199" t="s">
        <v>393</v>
      </c>
      <c r="C99" s="200" t="s">
        <v>5</v>
      </c>
      <c r="D99" s="112">
        <v>590</v>
      </c>
    </row>
    <row r="100" spans="1:4">
      <c r="A100" s="107" t="s">
        <v>26</v>
      </c>
      <c r="B100" s="199" t="s">
        <v>393</v>
      </c>
      <c r="C100" s="200" t="s">
        <v>6</v>
      </c>
      <c r="D100" s="112">
        <v>456.9</v>
      </c>
    </row>
    <row r="101" spans="1:4">
      <c r="A101" s="107" t="s">
        <v>41</v>
      </c>
      <c r="B101" s="199" t="s">
        <v>393</v>
      </c>
      <c r="C101" s="200" t="s">
        <v>40</v>
      </c>
      <c r="D101" s="112">
        <v>133.1</v>
      </c>
    </row>
    <row r="102" spans="1:4">
      <c r="A102" s="107" t="s">
        <v>111</v>
      </c>
      <c r="B102" s="199" t="s">
        <v>282</v>
      </c>
      <c r="C102" s="200" t="s">
        <v>1052</v>
      </c>
      <c r="D102" s="112">
        <v>76042</v>
      </c>
    </row>
    <row r="103" spans="1:4" ht="30">
      <c r="A103" s="107" t="s">
        <v>283</v>
      </c>
      <c r="B103" s="199" t="s">
        <v>284</v>
      </c>
      <c r="C103" s="200" t="s">
        <v>1052</v>
      </c>
      <c r="D103" s="112">
        <v>34826.300000000003</v>
      </c>
    </row>
    <row r="104" spans="1:4" s="111" customFormat="1" ht="30">
      <c r="A104" s="107" t="s">
        <v>969</v>
      </c>
      <c r="B104" s="199" t="s">
        <v>970</v>
      </c>
      <c r="C104" s="200" t="s">
        <v>1052</v>
      </c>
      <c r="D104" s="112">
        <v>2700</v>
      </c>
    </row>
    <row r="105" spans="1:4" ht="30">
      <c r="A105" s="107" t="s">
        <v>523</v>
      </c>
      <c r="B105" s="199" t="s">
        <v>970</v>
      </c>
      <c r="C105" s="200" t="s">
        <v>20</v>
      </c>
      <c r="D105" s="112">
        <v>2700</v>
      </c>
    </row>
    <row r="106" spans="1:4" ht="30">
      <c r="A106" s="107" t="s">
        <v>36</v>
      </c>
      <c r="B106" s="199" t="s">
        <v>970</v>
      </c>
      <c r="C106" s="200" t="s">
        <v>19</v>
      </c>
      <c r="D106" s="112">
        <v>2700</v>
      </c>
    </row>
    <row r="107" spans="1:4" s="111" customFormat="1">
      <c r="A107" s="107" t="s">
        <v>285</v>
      </c>
      <c r="B107" s="199" t="s">
        <v>286</v>
      </c>
      <c r="C107" s="200" t="s">
        <v>1052</v>
      </c>
      <c r="D107" s="112">
        <v>28710</v>
      </c>
    </row>
    <row r="108" spans="1:4" ht="30">
      <c r="A108" s="107" t="s">
        <v>523</v>
      </c>
      <c r="B108" s="199" t="s">
        <v>286</v>
      </c>
      <c r="C108" s="200" t="s">
        <v>20</v>
      </c>
      <c r="D108" s="112">
        <v>28710</v>
      </c>
    </row>
    <row r="109" spans="1:4" ht="30">
      <c r="A109" s="107" t="s">
        <v>36</v>
      </c>
      <c r="B109" s="199" t="s">
        <v>286</v>
      </c>
      <c r="C109" s="200" t="s">
        <v>19</v>
      </c>
      <c r="D109" s="112">
        <v>28710</v>
      </c>
    </row>
    <row r="110" spans="1:4" s="111" customFormat="1" ht="60">
      <c r="A110" s="107" t="s">
        <v>1040</v>
      </c>
      <c r="B110" s="199" t="s">
        <v>1054</v>
      </c>
      <c r="C110" s="200" t="s">
        <v>1052</v>
      </c>
      <c r="D110" s="112">
        <v>3416.3</v>
      </c>
    </row>
    <row r="111" spans="1:4" ht="30">
      <c r="A111" s="107" t="s">
        <v>523</v>
      </c>
      <c r="B111" s="199" t="s">
        <v>1054</v>
      </c>
      <c r="C111" s="200" t="s">
        <v>20</v>
      </c>
      <c r="D111" s="112">
        <v>3416.3</v>
      </c>
    </row>
    <row r="112" spans="1:4" ht="30">
      <c r="A112" s="107" t="s">
        <v>36</v>
      </c>
      <c r="B112" s="199" t="s">
        <v>1054</v>
      </c>
      <c r="C112" s="200" t="s">
        <v>19</v>
      </c>
      <c r="D112" s="112">
        <v>3416.3</v>
      </c>
    </row>
    <row r="113" spans="1:4" ht="45">
      <c r="A113" s="107" t="s">
        <v>287</v>
      </c>
      <c r="B113" s="199" t="s">
        <v>288</v>
      </c>
      <c r="C113" s="200" t="s">
        <v>1052</v>
      </c>
      <c r="D113" s="112">
        <v>41215.699999999997</v>
      </c>
    </row>
    <row r="114" spans="1:4" s="111" customFormat="1" ht="30">
      <c r="A114" s="107" t="s">
        <v>971</v>
      </c>
      <c r="B114" s="199" t="s">
        <v>972</v>
      </c>
      <c r="C114" s="200" t="s">
        <v>1052</v>
      </c>
      <c r="D114" s="112">
        <v>10640.7</v>
      </c>
    </row>
    <row r="115" spans="1:4" ht="30">
      <c r="A115" s="107" t="s">
        <v>523</v>
      </c>
      <c r="B115" s="199" t="s">
        <v>972</v>
      </c>
      <c r="C115" s="200" t="s">
        <v>20</v>
      </c>
      <c r="D115" s="112">
        <v>10640.7</v>
      </c>
    </row>
    <row r="116" spans="1:4" ht="30">
      <c r="A116" s="107" t="s">
        <v>36</v>
      </c>
      <c r="B116" s="199" t="s">
        <v>972</v>
      </c>
      <c r="C116" s="200" t="s">
        <v>19</v>
      </c>
      <c r="D116" s="112">
        <v>10640.7</v>
      </c>
    </row>
    <row r="117" spans="1:4" s="111" customFormat="1">
      <c r="A117" s="107" t="s">
        <v>112</v>
      </c>
      <c r="B117" s="199" t="s">
        <v>289</v>
      </c>
      <c r="C117" s="200" t="s">
        <v>1052</v>
      </c>
      <c r="D117" s="112">
        <v>29105</v>
      </c>
    </row>
    <row r="118" spans="1:4" ht="30">
      <c r="A118" s="107" t="s">
        <v>523</v>
      </c>
      <c r="B118" s="199" t="s">
        <v>289</v>
      </c>
      <c r="C118" s="200" t="s">
        <v>20</v>
      </c>
      <c r="D118" s="112">
        <v>29075</v>
      </c>
    </row>
    <row r="119" spans="1:4" ht="30">
      <c r="A119" s="107" t="s">
        <v>36</v>
      </c>
      <c r="B119" s="199" t="s">
        <v>289</v>
      </c>
      <c r="C119" s="200" t="s">
        <v>19</v>
      </c>
      <c r="D119" s="112">
        <v>29075</v>
      </c>
    </row>
    <row r="120" spans="1:4">
      <c r="A120" s="107" t="s">
        <v>30</v>
      </c>
      <c r="B120" s="199" t="s">
        <v>289</v>
      </c>
      <c r="C120" s="200" t="s">
        <v>4</v>
      </c>
      <c r="D120" s="112">
        <v>30</v>
      </c>
    </row>
    <row r="121" spans="1:4">
      <c r="A121" s="107" t="s">
        <v>29</v>
      </c>
      <c r="B121" s="199" t="s">
        <v>289</v>
      </c>
      <c r="C121" s="200" t="s">
        <v>28</v>
      </c>
      <c r="D121" s="112">
        <v>30</v>
      </c>
    </row>
    <row r="122" spans="1:4" s="111" customFormat="1" ht="45">
      <c r="A122" s="107" t="s">
        <v>543</v>
      </c>
      <c r="B122" s="199" t="s">
        <v>544</v>
      </c>
      <c r="C122" s="200" t="s">
        <v>1052</v>
      </c>
      <c r="D122" s="112">
        <v>1455</v>
      </c>
    </row>
    <row r="123" spans="1:4" ht="30">
      <c r="A123" s="107" t="s">
        <v>523</v>
      </c>
      <c r="B123" s="199" t="s">
        <v>544</v>
      </c>
      <c r="C123" s="200" t="s">
        <v>20</v>
      </c>
      <c r="D123" s="112">
        <v>1455</v>
      </c>
    </row>
    <row r="124" spans="1:4" ht="30">
      <c r="A124" s="107" t="s">
        <v>36</v>
      </c>
      <c r="B124" s="199" t="s">
        <v>544</v>
      </c>
      <c r="C124" s="200" t="s">
        <v>19</v>
      </c>
      <c r="D124" s="112">
        <v>1455</v>
      </c>
    </row>
    <row r="125" spans="1:4" s="111" customFormat="1">
      <c r="A125" s="107" t="s">
        <v>973</v>
      </c>
      <c r="B125" s="199" t="s">
        <v>974</v>
      </c>
      <c r="C125" s="200" t="s">
        <v>1052</v>
      </c>
      <c r="D125" s="112">
        <v>15</v>
      </c>
    </row>
    <row r="126" spans="1:4" ht="30">
      <c r="A126" s="107" t="s">
        <v>523</v>
      </c>
      <c r="B126" s="199" t="s">
        <v>974</v>
      </c>
      <c r="C126" s="200" t="s">
        <v>20</v>
      </c>
      <c r="D126" s="112">
        <v>15</v>
      </c>
    </row>
    <row r="127" spans="1:4" ht="30">
      <c r="A127" s="107" t="s">
        <v>36</v>
      </c>
      <c r="B127" s="199" t="s">
        <v>974</v>
      </c>
      <c r="C127" s="200" t="s">
        <v>19</v>
      </c>
      <c r="D127" s="112">
        <v>15</v>
      </c>
    </row>
    <row r="128" spans="1:4">
      <c r="A128" s="107" t="s">
        <v>113</v>
      </c>
      <c r="B128" s="199" t="s">
        <v>290</v>
      </c>
      <c r="C128" s="200" t="s">
        <v>1052</v>
      </c>
      <c r="D128" s="112">
        <v>1000</v>
      </c>
    </row>
    <row r="129" spans="1:4" ht="30">
      <c r="A129" s="107" t="s">
        <v>291</v>
      </c>
      <c r="B129" s="199" t="s">
        <v>292</v>
      </c>
      <c r="C129" s="200" t="s">
        <v>1052</v>
      </c>
      <c r="D129" s="112">
        <v>1000</v>
      </c>
    </row>
    <row r="130" spans="1:4" s="111" customFormat="1">
      <c r="A130" s="107" t="s">
        <v>591</v>
      </c>
      <c r="B130" s="199" t="s">
        <v>607</v>
      </c>
      <c r="C130" s="200" t="s">
        <v>1052</v>
      </c>
      <c r="D130" s="112">
        <v>1000</v>
      </c>
    </row>
    <row r="131" spans="1:4" ht="30">
      <c r="A131" s="107" t="s">
        <v>523</v>
      </c>
      <c r="B131" s="199" t="s">
        <v>607</v>
      </c>
      <c r="C131" s="200" t="s">
        <v>20</v>
      </c>
      <c r="D131" s="112">
        <v>1000</v>
      </c>
    </row>
    <row r="132" spans="1:4" ht="30">
      <c r="A132" s="107" t="s">
        <v>36</v>
      </c>
      <c r="B132" s="199" t="s">
        <v>607</v>
      </c>
      <c r="C132" s="200" t="s">
        <v>19</v>
      </c>
      <c r="D132" s="112">
        <v>1000</v>
      </c>
    </row>
    <row r="133" spans="1:4" ht="30">
      <c r="A133" s="107" t="s">
        <v>44</v>
      </c>
      <c r="B133" s="199" t="s">
        <v>190</v>
      </c>
      <c r="C133" s="200" t="s">
        <v>1052</v>
      </c>
      <c r="D133" s="112">
        <v>82302</v>
      </c>
    </row>
    <row r="134" spans="1:4">
      <c r="A134" s="107" t="s">
        <v>65</v>
      </c>
      <c r="B134" s="199" t="s">
        <v>191</v>
      </c>
      <c r="C134" s="200" t="s">
        <v>1052</v>
      </c>
      <c r="D134" s="112">
        <v>4709</v>
      </c>
    </row>
    <row r="135" spans="1:4" ht="45">
      <c r="A135" s="107" t="s">
        <v>192</v>
      </c>
      <c r="B135" s="199" t="s">
        <v>193</v>
      </c>
      <c r="C135" s="200" t="s">
        <v>1052</v>
      </c>
      <c r="D135" s="112">
        <v>4009</v>
      </c>
    </row>
    <row r="136" spans="1:4" s="111" customFormat="1">
      <c r="A136" s="107" t="s">
        <v>233</v>
      </c>
      <c r="B136" s="199" t="s">
        <v>194</v>
      </c>
      <c r="C136" s="200" t="s">
        <v>1052</v>
      </c>
      <c r="D136" s="112">
        <v>509</v>
      </c>
    </row>
    <row r="137" spans="1:4" ht="30">
      <c r="A137" s="107" t="s">
        <v>523</v>
      </c>
      <c r="B137" s="199" t="s">
        <v>194</v>
      </c>
      <c r="C137" s="200" t="s">
        <v>20</v>
      </c>
      <c r="D137" s="112">
        <v>509</v>
      </c>
    </row>
    <row r="138" spans="1:4" ht="30">
      <c r="A138" s="107" t="s">
        <v>36</v>
      </c>
      <c r="B138" s="199" t="s">
        <v>194</v>
      </c>
      <c r="C138" s="200" t="s">
        <v>19</v>
      </c>
      <c r="D138" s="112">
        <v>509</v>
      </c>
    </row>
    <row r="139" spans="1:4" s="111" customFormat="1">
      <c r="A139" s="107" t="s">
        <v>494</v>
      </c>
      <c r="B139" s="199" t="s">
        <v>394</v>
      </c>
      <c r="C139" s="200" t="s">
        <v>1052</v>
      </c>
      <c r="D139" s="112">
        <v>3500</v>
      </c>
    </row>
    <row r="140" spans="1:4" ht="30">
      <c r="A140" s="107" t="s">
        <v>523</v>
      </c>
      <c r="B140" s="199" t="s">
        <v>394</v>
      </c>
      <c r="C140" s="200" t="s">
        <v>20</v>
      </c>
      <c r="D140" s="112">
        <v>500</v>
      </c>
    </row>
    <row r="141" spans="1:4" ht="30">
      <c r="A141" s="107" t="s">
        <v>36</v>
      </c>
      <c r="B141" s="199" t="s">
        <v>394</v>
      </c>
      <c r="C141" s="200" t="s">
        <v>19</v>
      </c>
      <c r="D141" s="112">
        <v>500</v>
      </c>
    </row>
    <row r="142" spans="1:4" ht="30">
      <c r="A142" s="107" t="s">
        <v>27</v>
      </c>
      <c r="B142" s="199" t="s">
        <v>394</v>
      </c>
      <c r="C142" s="200" t="s">
        <v>5</v>
      </c>
      <c r="D142" s="112">
        <v>3000</v>
      </c>
    </row>
    <row r="143" spans="1:4">
      <c r="A143" s="107" t="s">
        <v>26</v>
      </c>
      <c r="B143" s="199" t="s">
        <v>394</v>
      </c>
      <c r="C143" s="200" t="s">
        <v>6</v>
      </c>
      <c r="D143" s="112">
        <v>3000</v>
      </c>
    </row>
    <row r="144" spans="1:4" ht="30">
      <c r="A144" s="107" t="s">
        <v>395</v>
      </c>
      <c r="B144" s="199" t="s">
        <v>396</v>
      </c>
      <c r="C144" s="200" t="s">
        <v>1052</v>
      </c>
      <c r="D144" s="112">
        <v>700</v>
      </c>
    </row>
    <row r="145" spans="1:4" s="111" customFormat="1">
      <c r="A145" s="107" t="s">
        <v>100</v>
      </c>
      <c r="B145" s="199" t="s">
        <v>397</v>
      </c>
      <c r="C145" s="200" t="s">
        <v>1052</v>
      </c>
      <c r="D145" s="112">
        <v>300</v>
      </c>
    </row>
    <row r="146" spans="1:4" ht="30">
      <c r="A146" s="107" t="s">
        <v>523</v>
      </c>
      <c r="B146" s="199" t="s">
        <v>397</v>
      </c>
      <c r="C146" s="200" t="s">
        <v>20</v>
      </c>
      <c r="D146" s="112">
        <v>210</v>
      </c>
    </row>
    <row r="147" spans="1:4" ht="30">
      <c r="A147" s="107" t="s">
        <v>36</v>
      </c>
      <c r="B147" s="199" t="s">
        <v>397</v>
      </c>
      <c r="C147" s="200" t="s">
        <v>19</v>
      </c>
      <c r="D147" s="112">
        <v>210</v>
      </c>
    </row>
    <row r="148" spans="1:4" ht="30">
      <c r="A148" s="107" t="s">
        <v>27</v>
      </c>
      <c r="B148" s="199" t="s">
        <v>397</v>
      </c>
      <c r="C148" s="200" t="s">
        <v>5</v>
      </c>
      <c r="D148" s="112">
        <v>90</v>
      </c>
    </row>
    <row r="149" spans="1:4">
      <c r="A149" s="107" t="s">
        <v>26</v>
      </c>
      <c r="B149" s="199" t="s">
        <v>397</v>
      </c>
      <c r="C149" s="200" t="s">
        <v>6</v>
      </c>
      <c r="D149" s="112">
        <v>90</v>
      </c>
    </row>
    <row r="150" spans="1:4" s="111" customFormat="1" ht="30">
      <c r="A150" s="107" t="s">
        <v>979</v>
      </c>
      <c r="B150" s="199" t="s">
        <v>398</v>
      </c>
      <c r="C150" s="200" t="s">
        <v>1052</v>
      </c>
      <c r="D150" s="112">
        <v>350</v>
      </c>
    </row>
    <row r="151" spans="1:4" ht="30">
      <c r="A151" s="107" t="s">
        <v>27</v>
      </c>
      <c r="B151" s="199" t="s">
        <v>398</v>
      </c>
      <c r="C151" s="200" t="s">
        <v>5</v>
      </c>
      <c r="D151" s="112">
        <v>350</v>
      </c>
    </row>
    <row r="152" spans="1:4">
      <c r="A152" s="107" t="s">
        <v>26</v>
      </c>
      <c r="B152" s="199" t="s">
        <v>398</v>
      </c>
      <c r="C152" s="200" t="s">
        <v>6</v>
      </c>
      <c r="D152" s="112">
        <v>350</v>
      </c>
    </row>
    <row r="153" spans="1:4" s="111" customFormat="1">
      <c r="A153" s="107" t="s">
        <v>56</v>
      </c>
      <c r="B153" s="199" t="s">
        <v>450</v>
      </c>
      <c r="C153" s="200" t="s">
        <v>1052</v>
      </c>
      <c r="D153" s="112">
        <v>50</v>
      </c>
    </row>
    <row r="154" spans="1:4" ht="30">
      <c r="A154" s="107" t="s">
        <v>27</v>
      </c>
      <c r="B154" s="199" t="s">
        <v>450</v>
      </c>
      <c r="C154" s="200" t="s">
        <v>5</v>
      </c>
      <c r="D154" s="112">
        <v>50</v>
      </c>
    </row>
    <row r="155" spans="1:4">
      <c r="A155" s="107" t="s">
        <v>26</v>
      </c>
      <c r="B155" s="199" t="s">
        <v>450</v>
      </c>
      <c r="C155" s="200" t="s">
        <v>6</v>
      </c>
      <c r="D155" s="112">
        <v>50</v>
      </c>
    </row>
    <row r="156" spans="1:4" ht="30">
      <c r="A156" s="107" t="s">
        <v>187</v>
      </c>
      <c r="B156" s="199" t="s">
        <v>442</v>
      </c>
      <c r="C156" s="200" t="s">
        <v>1052</v>
      </c>
      <c r="D156" s="112">
        <v>8056</v>
      </c>
    </row>
    <row r="157" spans="1:4" ht="30">
      <c r="A157" s="107" t="s">
        <v>507</v>
      </c>
      <c r="B157" s="199" t="s">
        <v>536</v>
      </c>
      <c r="C157" s="200" t="s">
        <v>1052</v>
      </c>
      <c r="D157" s="112">
        <v>8056</v>
      </c>
    </row>
    <row r="158" spans="1:4" s="111" customFormat="1">
      <c r="A158" s="107" t="s">
        <v>930</v>
      </c>
      <c r="B158" s="199" t="s">
        <v>931</v>
      </c>
      <c r="C158" s="200" t="s">
        <v>1052</v>
      </c>
      <c r="D158" s="112">
        <v>3156</v>
      </c>
    </row>
    <row r="159" spans="1:4" ht="30">
      <c r="A159" s="107" t="s">
        <v>523</v>
      </c>
      <c r="B159" s="199" t="s">
        <v>931</v>
      </c>
      <c r="C159" s="200" t="s">
        <v>20</v>
      </c>
      <c r="D159" s="112">
        <v>3156</v>
      </c>
    </row>
    <row r="160" spans="1:4" ht="30">
      <c r="A160" s="107" t="s">
        <v>36</v>
      </c>
      <c r="B160" s="199" t="s">
        <v>931</v>
      </c>
      <c r="C160" s="200" t="s">
        <v>19</v>
      </c>
      <c r="D160" s="112">
        <v>3156</v>
      </c>
    </row>
    <row r="161" spans="1:4" s="111" customFormat="1">
      <c r="A161" s="107" t="s">
        <v>537</v>
      </c>
      <c r="B161" s="199" t="s">
        <v>538</v>
      </c>
      <c r="C161" s="200" t="s">
        <v>1052</v>
      </c>
      <c r="D161" s="112">
        <v>4900</v>
      </c>
    </row>
    <row r="162" spans="1:4" ht="30">
      <c r="A162" s="107" t="s">
        <v>523</v>
      </c>
      <c r="B162" s="199" t="s">
        <v>538</v>
      </c>
      <c r="C162" s="200" t="s">
        <v>20</v>
      </c>
      <c r="D162" s="112">
        <v>3593.6</v>
      </c>
    </row>
    <row r="163" spans="1:4" ht="30">
      <c r="A163" s="107" t="s">
        <v>36</v>
      </c>
      <c r="B163" s="199" t="s">
        <v>538</v>
      </c>
      <c r="C163" s="200" t="s">
        <v>19</v>
      </c>
      <c r="D163" s="112">
        <v>3593.6</v>
      </c>
    </row>
    <row r="164" spans="1:4">
      <c r="A164" s="107" t="s">
        <v>18</v>
      </c>
      <c r="B164" s="199" t="s">
        <v>538</v>
      </c>
      <c r="C164" s="200" t="s">
        <v>17</v>
      </c>
      <c r="D164" s="112">
        <v>1112.5999999999999</v>
      </c>
    </row>
    <row r="165" spans="1:4">
      <c r="A165" s="107" t="s">
        <v>16</v>
      </c>
      <c r="B165" s="199" t="s">
        <v>538</v>
      </c>
      <c r="C165" s="200" t="s">
        <v>15</v>
      </c>
      <c r="D165" s="112">
        <v>1112.5999999999999</v>
      </c>
    </row>
    <row r="166" spans="1:4" ht="30">
      <c r="A166" s="107" t="s">
        <v>27</v>
      </c>
      <c r="B166" s="199" t="s">
        <v>538</v>
      </c>
      <c r="C166" s="200" t="s">
        <v>5</v>
      </c>
      <c r="D166" s="112">
        <v>193.2</v>
      </c>
    </row>
    <row r="167" spans="1:4">
      <c r="A167" s="107" t="s">
        <v>41</v>
      </c>
      <c r="B167" s="199" t="s">
        <v>538</v>
      </c>
      <c r="C167" s="200" t="s">
        <v>40</v>
      </c>
      <c r="D167" s="112">
        <v>193.2</v>
      </c>
    </row>
    <row r="168" spans="1:4">
      <c r="A168" s="107" t="s">
        <v>30</v>
      </c>
      <c r="B168" s="199" t="s">
        <v>538</v>
      </c>
      <c r="C168" s="200" t="s">
        <v>4</v>
      </c>
      <c r="D168" s="112">
        <v>0.6</v>
      </c>
    </row>
    <row r="169" spans="1:4">
      <c r="A169" s="107" t="s">
        <v>88</v>
      </c>
      <c r="B169" s="199" t="s">
        <v>538</v>
      </c>
      <c r="C169" s="200" t="s">
        <v>87</v>
      </c>
      <c r="D169" s="112">
        <v>0.6</v>
      </c>
    </row>
    <row r="170" spans="1:4" ht="30">
      <c r="A170" s="107" t="s">
        <v>106</v>
      </c>
      <c r="B170" s="199" t="s">
        <v>195</v>
      </c>
      <c r="C170" s="200" t="s">
        <v>1052</v>
      </c>
      <c r="D170" s="112">
        <v>55416</v>
      </c>
    </row>
    <row r="171" spans="1:4" ht="60">
      <c r="A171" s="107" t="s">
        <v>509</v>
      </c>
      <c r="B171" s="199" t="s">
        <v>508</v>
      </c>
      <c r="C171" s="200" t="s">
        <v>1052</v>
      </c>
      <c r="D171" s="112">
        <v>54676</v>
      </c>
    </row>
    <row r="172" spans="1:4" s="111" customFormat="1" ht="30">
      <c r="A172" s="107" t="s">
        <v>136</v>
      </c>
      <c r="B172" s="199" t="s">
        <v>510</v>
      </c>
      <c r="C172" s="200" t="s">
        <v>1052</v>
      </c>
      <c r="D172" s="112">
        <v>51308</v>
      </c>
    </row>
    <row r="173" spans="1:4" ht="30">
      <c r="A173" s="107" t="s">
        <v>523</v>
      </c>
      <c r="B173" s="199" t="s">
        <v>510</v>
      </c>
      <c r="C173" s="200" t="s">
        <v>20</v>
      </c>
      <c r="D173" s="112">
        <v>384.8</v>
      </c>
    </row>
    <row r="174" spans="1:4" ht="30">
      <c r="A174" s="107" t="s">
        <v>36</v>
      </c>
      <c r="B174" s="199" t="s">
        <v>510</v>
      </c>
      <c r="C174" s="200" t="s">
        <v>19</v>
      </c>
      <c r="D174" s="112">
        <v>384.8</v>
      </c>
    </row>
    <row r="175" spans="1:4">
      <c r="A175" s="107" t="s">
        <v>18</v>
      </c>
      <c r="B175" s="199" t="s">
        <v>510</v>
      </c>
      <c r="C175" s="200" t="s">
        <v>17</v>
      </c>
      <c r="D175" s="112">
        <v>50923.199999999997</v>
      </c>
    </row>
    <row r="176" spans="1:4">
      <c r="A176" s="107" t="s">
        <v>16</v>
      </c>
      <c r="B176" s="199" t="s">
        <v>510</v>
      </c>
      <c r="C176" s="200" t="s">
        <v>15</v>
      </c>
      <c r="D176" s="112">
        <v>50923.199999999997</v>
      </c>
    </row>
    <row r="177" spans="1:4" s="111" customFormat="1" ht="30">
      <c r="A177" s="107" t="s">
        <v>107</v>
      </c>
      <c r="B177" s="199" t="s">
        <v>511</v>
      </c>
      <c r="C177" s="200" t="s">
        <v>1052</v>
      </c>
      <c r="D177" s="112">
        <v>3368</v>
      </c>
    </row>
    <row r="178" spans="1:4" ht="45">
      <c r="A178" s="107" t="s">
        <v>34</v>
      </c>
      <c r="B178" s="199" t="s">
        <v>511</v>
      </c>
      <c r="C178" s="200" t="s">
        <v>33</v>
      </c>
      <c r="D178" s="112">
        <v>2775.1</v>
      </c>
    </row>
    <row r="179" spans="1:4">
      <c r="A179" s="107" t="s">
        <v>38</v>
      </c>
      <c r="B179" s="199" t="s">
        <v>511</v>
      </c>
      <c r="C179" s="200" t="s">
        <v>37</v>
      </c>
      <c r="D179" s="112">
        <v>2775.1</v>
      </c>
    </row>
    <row r="180" spans="1:4" ht="30">
      <c r="A180" s="107" t="s">
        <v>523</v>
      </c>
      <c r="B180" s="199" t="s">
        <v>511</v>
      </c>
      <c r="C180" s="200" t="s">
        <v>20</v>
      </c>
      <c r="D180" s="112">
        <v>590.6</v>
      </c>
    </row>
    <row r="181" spans="1:4" ht="30">
      <c r="A181" s="107" t="s">
        <v>36</v>
      </c>
      <c r="B181" s="199" t="s">
        <v>511</v>
      </c>
      <c r="C181" s="200" t="s">
        <v>19</v>
      </c>
      <c r="D181" s="112">
        <v>590.6</v>
      </c>
    </row>
    <row r="182" spans="1:4">
      <c r="A182" s="107" t="s">
        <v>30</v>
      </c>
      <c r="B182" s="199" t="s">
        <v>511</v>
      </c>
      <c r="C182" s="200" t="s">
        <v>4</v>
      </c>
      <c r="D182" s="112">
        <v>2.2999999999999998</v>
      </c>
    </row>
    <row r="183" spans="1:4">
      <c r="A183" s="107" t="s">
        <v>29</v>
      </c>
      <c r="B183" s="199" t="s">
        <v>511</v>
      </c>
      <c r="C183" s="200" t="s">
        <v>28</v>
      </c>
      <c r="D183" s="112">
        <v>2.2999999999999998</v>
      </c>
    </row>
    <row r="184" spans="1:4" ht="45">
      <c r="A184" s="107" t="s">
        <v>473</v>
      </c>
      <c r="B184" s="199" t="s">
        <v>474</v>
      </c>
      <c r="C184" s="200" t="s">
        <v>1052</v>
      </c>
      <c r="D184" s="112">
        <v>40</v>
      </c>
    </row>
    <row r="185" spans="1:4" s="111" customFormat="1" ht="30">
      <c r="A185" s="107" t="s">
        <v>132</v>
      </c>
      <c r="B185" s="199" t="s">
        <v>475</v>
      </c>
      <c r="C185" s="200" t="s">
        <v>1052</v>
      </c>
      <c r="D185" s="112">
        <v>40</v>
      </c>
    </row>
    <row r="186" spans="1:4" ht="30">
      <c r="A186" s="107" t="s">
        <v>523</v>
      </c>
      <c r="B186" s="199" t="s">
        <v>475</v>
      </c>
      <c r="C186" s="200" t="s">
        <v>20</v>
      </c>
      <c r="D186" s="112">
        <v>0.3</v>
      </c>
    </row>
    <row r="187" spans="1:4" ht="30">
      <c r="A187" s="107" t="s">
        <v>36</v>
      </c>
      <c r="B187" s="199" t="s">
        <v>475</v>
      </c>
      <c r="C187" s="200" t="s">
        <v>19</v>
      </c>
      <c r="D187" s="112">
        <v>0.3</v>
      </c>
    </row>
    <row r="188" spans="1:4">
      <c r="A188" s="107" t="s">
        <v>18</v>
      </c>
      <c r="B188" s="199" t="s">
        <v>475</v>
      </c>
      <c r="C188" s="200" t="s">
        <v>17</v>
      </c>
      <c r="D188" s="112">
        <v>39.700000000000003</v>
      </c>
    </row>
    <row r="189" spans="1:4">
      <c r="A189" s="107" t="s">
        <v>133</v>
      </c>
      <c r="B189" s="199" t="s">
        <v>475</v>
      </c>
      <c r="C189" s="200" t="s">
        <v>134</v>
      </c>
      <c r="D189" s="112">
        <v>39.700000000000003</v>
      </c>
    </row>
    <row r="190" spans="1:4" ht="60">
      <c r="A190" s="107" t="s">
        <v>196</v>
      </c>
      <c r="B190" s="199" t="s">
        <v>197</v>
      </c>
      <c r="C190" s="200" t="s">
        <v>1052</v>
      </c>
      <c r="D190" s="112">
        <v>700</v>
      </c>
    </row>
    <row r="191" spans="1:4" s="111" customFormat="1" ht="30">
      <c r="A191" s="107" t="s">
        <v>135</v>
      </c>
      <c r="B191" s="199" t="s">
        <v>476</v>
      </c>
      <c r="C191" s="200" t="s">
        <v>1052</v>
      </c>
      <c r="D191" s="112">
        <v>700</v>
      </c>
    </row>
    <row r="192" spans="1:4" ht="30">
      <c r="A192" s="107" t="s">
        <v>523</v>
      </c>
      <c r="B192" s="199" t="s">
        <v>476</v>
      </c>
      <c r="C192" s="200" t="s">
        <v>20</v>
      </c>
      <c r="D192" s="112">
        <v>5.3</v>
      </c>
    </row>
    <row r="193" spans="1:4" ht="30">
      <c r="A193" s="107" t="s">
        <v>36</v>
      </c>
      <c r="B193" s="199" t="s">
        <v>476</v>
      </c>
      <c r="C193" s="200" t="s">
        <v>19</v>
      </c>
      <c r="D193" s="112">
        <v>5.3</v>
      </c>
    </row>
    <row r="194" spans="1:4">
      <c r="A194" s="107" t="s">
        <v>18</v>
      </c>
      <c r="B194" s="199" t="s">
        <v>476</v>
      </c>
      <c r="C194" s="200" t="s">
        <v>17</v>
      </c>
      <c r="D194" s="112">
        <v>694.7</v>
      </c>
    </row>
    <row r="195" spans="1:4">
      <c r="A195" s="107" t="s">
        <v>133</v>
      </c>
      <c r="B195" s="199" t="s">
        <v>476</v>
      </c>
      <c r="C195" s="200" t="s">
        <v>134</v>
      </c>
      <c r="D195" s="112">
        <v>694.7</v>
      </c>
    </row>
    <row r="196" spans="1:4" ht="30">
      <c r="A196" s="107" t="s">
        <v>560</v>
      </c>
      <c r="B196" s="199" t="s">
        <v>672</v>
      </c>
      <c r="C196" s="200" t="s">
        <v>1052</v>
      </c>
      <c r="D196" s="112">
        <v>14121</v>
      </c>
    </row>
    <row r="197" spans="1:4" ht="30">
      <c r="A197" s="107" t="s">
        <v>662</v>
      </c>
      <c r="B197" s="199" t="s">
        <v>673</v>
      </c>
      <c r="C197" s="200" t="s">
        <v>1052</v>
      </c>
      <c r="D197" s="112">
        <v>1100</v>
      </c>
    </row>
    <row r="198" spans="1:4" s="111" customFormat="1" ht="45">
      <c r="A198" s="107" t="s">
        <v>608</v>
      </c>
      <c r="B198" s="199" t="s">
        <v>674</v>
      </c>
      <c r="C198" s="200" t="s">
        <v>1052</v>
      </c>
      <c r="D198" s="112">
        <v>1100</v>
      </c>
    </row>
    <row r="199" spans="1:4">
      <c r="A199" s="107" t="s">
        <v>18</v>
      </c>
      <c r="B199" s="199" t="s">
        <v>674</v>
      </c>
      <c r="C199" s="200" t="s">
        <v>17</v>
      </c>
      <c r="D199" s="112">
        <v>1100</v>
      </c>
    </row>
    <row r="200" spans="1:4">
      <c r="A200" s="107" t="s">
        <v>133</v>
      </c>
      <c r="B200" s="199" t="s">
        <v>674</v>
      </c>
      <c r="C200" s="200" t="s">
        <v>134</v>
      </c>
      <c r="D200" s="112">
        <v>1100</v>
      </c>
    </row>
    <row r="201" spans="1:4" ht="30">
      <c r="A201" s="107" t="s">
        <v>896</v>
      </c>
      <c r="B201" s="199" t="s">
        <v>988</v>
      </c>
      <c r="C201" s="200" t="s">
        <v>1052</v>
      </c>
      <c r="D201" s="112">
        <v>13021</v>
      </c>
    </row>
    <row r="202" spans="1:4" s="111" customFormat="1" ht="30">
      <c r="A202" s="107" t="s">
        <v>989</v>
      </c>
      <c r="B202" s="199" t="s">
        <v>990</v>
      </c>
      <c r="C202" s="200" t="s">
        <v>1052</v>
      </c>
      <c r="D202" s="112">
        <v>13021</v>
      </c>
    </row>
    <row r="203" spans="1:4" ht="30">
      <c r="A203" s="107" t="s">
        <v>523</v>
      </c>
      <c r="B203" s="199" t="s">
        <v>990</v>
      </c>
      <c r="C203" s="200" t="s">
        <v>20</v>
      </c>
      <c r="D203" s="112">
        <v>13021</v>
      </c>
    </row>
    <row r="204" spans="1:4" ht="30">
      <c r="A204" s="107" t="s">
        <v>36</v>
      </c>
      <c r="B204" s="199" t="s">
        <v>990</v>
      </c>
      <c r="C204" s="200" t="s">
        <v>19</v>
      </c>
      <c r="D204" s="112">
        <v>13021</v>
      </c>
    </row>
    <row r="205" spans="1:4" ht="30">
      <c r="A205" s="107" t="s">
        <v>94</v>
      </c>
      <c r="B205" s="199" t="s">
        <v>399</v>
      </c>
      <c r="C205" s="200" t="s">
        <v>1052</v>
      </c>
      <c r="D205" s="112">
        <v>74937.8</v>
      </c>
    </row>
    <row r="206" spans="1:4" ht="30">
      <c r="A206" s="107" t="s">
        <v>101</v>
      </c>
      <c r="B206" s="199" t="s">
        <v>451</v>
      </c>
      <c r="C206" s="200" t="s">
        <v>1052</v>
      </c>
      <c r="D206" s="112">
        <v>35333.199999999997</v>
      </c>
    </row>
    <row r="207" spans="1:4" ht="30">
      <c r="A207" s="107" t="s">
        <v>576</v>
      </c>
      <c r="B207" s="199" t="s">
        <v>452</v>
      </c>
      <c r="C207" s="200" t="s">
        <v>1052</v>
      </c>
      <c r="D207" s="112">
        <v>35333.199999999997</v>
      </c>
    </row>
    <row r="208" spans="1:4" s="111" customFormat="1">
      <c r="A208" s="107" t="s">
        <v>502</v>
      </c>
      <c r="B208" s="199" t="s">
        <v>453</v>
      </c>
      <c r="C208" s="200" t="s">
        <v>1052</v>
      </c>
      <c r="D208" s="112">
        <v>28438.3</v>
      </c>
    </row>
    <row r="209" spans="1:4" ht="30">
      <c r="A209" s="107" t="s">
        <v>27</v>
      </c>
      <c r="B209" s="199" t="s">
        <v>453</v>
      </c>
      <c r="C209" s="200" t="s">
        <v>5</v>
      </c>
      <c r="D209" s="112">
        <v>28438.3</v>
      </c>
    </row>
    <row r="210" spans="1:4">
      <c r="A210" s="107" t="s">
        <v>26</v>
      </c>
      <c r="B210" s="199" t="s">
        <v>453</v>
      </c>
      <c r="C210" s="200" t="s">
        <v>6</v>
      </c>
      <c r="D210" s="112">
        <v>28438.3</v>
      </c>
    </row>
    <row r="211" spans="1:4" s="111" customFormat="1">
      <c r="A211" s="107" t="s">
        <v>35</v>
      </c>
      <c r="B211" s="199" t="s">
        <v>454</v>
      </c>
      <c r="C211" s="200" t="s">
        <v>1052</v>
      </c>
      <c r="D211" s="112">
        <v>6844.9</v>
      </c>
    </row>
    <row r="212" spans="1:4" ht="30">
      <c r="A212" s="107" t="s">
        <v>27</v>
      </c>
      <c r="B212" s="199" t="s">
        <v>454</v>
      </c>
      <c r="C212" s="200" t="s">
        <v>5</v>
      </c>
      <c r="D212" s="112">
        <v>6844.9</v>
      </c>
    </row>
    <row r="213" spans="1:4">
      <c r="A213" s="107" t="s">
        <v>26</v>
      </c>
      <c r="B213" s="199" t="s">
        <v>454</v>
      </c>
      <c r="C213" s="200" t="s">
        <v>6</v>
      </c>
      <c r="D213" s="112">
        <v>6844.9</v>
      </c>
    </row>
    <row r="214" spans="1:4" s="111" customFormat="1" ht="30">
      <c r="A214" s="107" t="s">
        <v>48</v>
      </c>
      <c r="B214" s="199" t="s">
        <v>656</v>
      </c>
      <c r="C214" s="200" t="s">
        <v>1052</v>
      </c>
      <c r="D214" s="112">
        <v>50</v>
      </c>
    </row>
    <row r="215" spans="1:4" ht="30">
      <c r="A215" s="107" t="s">
        <v>523</v>
      </c>
      <c r="B215" s="199" t="s">
        <v>656</v>
      </c>
      <c r="C215" s="200" t="s">
        <v>20</v>
      </c>
      <c r="D215" s="112">
        <v>50</v>
      </c>
    </row>
    <row r="216" spans="1:4" ht="30">
      <c r="A216" s="107" t="s">
        <v>36</v>
      </c>
      <c r="B216" s="199" t="s">
        <v>656</v>
      </c>
      <c r="C216" s="200" t="s">
        <v>19</v>
      </c>
      <c r="D216" s="112">
        <v>50</v>
      </c>
    </row>
    <row r="217" spans="1:4" ht="30">
      <c r="A217" s="107" t="s">
        <v>102</v>
      </c>
      <c r="B217" s="199" t="s">
        <v>455</v>
      </c>
      <c r="C217" s="200" t="s">
        <v>1052</v>
      </c>
      <c r="D217" s="112">
        <v>28690.9</v>
      </c>
    </row>
    <row r="218" spans="1:4" ht="30">
      <c r="A218" s="107" t="s">
        <v>498</v>
      </c>
      <c r="B218" s="199" t="s">
        <v>456</v>
      </c>
      <c r="C218" s="200" t="s">
        <v>1052</v>
      </c>
      <c r="D218" s="112">
        <v>28690.9</v>
      </c>
    </row>
    <row r="219" spans="1:4" s="111" customFormat="1">
      <c r="A219" s="107" t="s">
        <v>501</v>
      </c>
      <c r="B219" s="199" t="s">
        <v>457</v>
      </c>
      <c r="C219" s="200" t="s">
        <v>1052</v>
      </c>
      <c r="D219" s="112">
        <v>24240.9</v>
      </c>
    </row>
    <row r="220" spans="1:4" ht="30">
      <c r="A220" s="107" t="s">
        <v>27</v>
      </c>
      <c r="B220" s="199" t="s">
        <v>457</v>
      </c>
      <c r="C220" s="200" t="s">
        <v>5</v>
      </c>
      <c r="D220" s="112">
        <v>24240.9</v>
      </c>
    </row>
    <row r="221" spans="1:4">
      <c r="A221" s="107" t="s">
        <v>26</v>
      </c>
      <c r="B221" s="199" t="s">
        <v>457</v>
      </c>
      <c r="C221" s="200" t="s">
        <v>6</v>
      </c>
      <c r="D221" s="112">
        <v>15561.7</v>
      </c>
    </row>
    <row r="222" spans="1:4">
      <c r="A222" s="107" t="s">
        <v>41</v>
      </c>
      <c r="B222" s="199" t="s">
        <v>457</v>
      </c>
      <c r="C222" s="200" t="s">
        <v>40</v>
      </c>
      <c r="D222" s="112">
        <v>8679.2000000000007</v>
      </c>
    </row>
    <row r="223" spans="1:4" s="111" customFormat="1">
      <c r="A223" s="107" t="s">
        <v>35</v>
      </c>
      <c r="B223" s="199" t="s">
        <v>458</v>
      </c>
      <c r="C223" s="200" t="s">
        <v>1052</v>
      </c>
      <c r="D223" s="112">
        <v>4300</v>
      </c>
    </row>
    <row r="224" spans="1:4" ht="30">
      <c r="A224" s="107" t="s">
        <v>27</v>
      </c>
      <c r="B224" s="199" t="s">
        <v>458</v>
      </c>
      <c r="C224" s="200" t="s">
        <v>5</v>
      </c>
      <c r="D224" s="112">
        <v>4300</v>
      </c>
    </row>
    <row r="225" spans="1:4">
      <c r="A225" s="107" t="s">
        <v>26</v>
      </c>
      <c r="B225" s="199" t="s">
        <v>458</v>
      </c>
      <c r="C225" s="200" t="s">
        <v>6</v>
      </c>
      <c r="D225" s="112">
        <v>3113.5</v>
      </c>
    </row>
    <row r="226" spans="1:4">
      <c r="A226" s="107" t="s">
        <v>41</v>
      </c>
      <c r="B226" s="199" t="s">
        <v>458</v>
      </c>
      <c r="C226" s="200" t="s">
        <v>40</v>
      </c>
      <c r="D226" s="112">
        <v>1186.5</v>
      </c>
    </row>
    <row r="227" spans="1:4" s="111" customFormat="1" ht="30">
      <c r="A227" s="107" t="s">
        <v>48</v>
      </c>
      <c r="B227" s="199" t="s">
        <v>657</v>
      </c>
      <c r="C227" s="200" t="s">
        <v>1052</v>
      </c>
      <c r="D227" s="112">
        <v>150</v>
      </c>
    </row>
    <row r="228" spans="1:4" ht="30">
      <c r="A228" s="107" t="s">
        <v>27</v>
      </c>
      <c r="B228" s="199" t="s">
        <v>657</v>
      </c>
      <c r="C228" s="200" t="s">
        <v>5</v>
      </c>
      <c r="D228" s="112">
        <v>150</v>
      </c>
    </row>
    <row r="229" spans="1:4">
      <c r="A229" s="107" t="s">
        <v>26</v>
      </c>
      <c r="B229" s="199" t="s">
        <v>657</v>
      </c>
      <c r="C229" s="200" t="s">
        <v>6</v>
      </c>
      <c r="D229" s="112">
        <v>100</v>
      </c>
    </row>
    <row r="230" spans="1:4">
      <c r="A230" s="107" t="s">
        <v>41</v>
      </c>
      <c r="B230" s="199" t="s">
        <v>657</v>
      </c>
      <c r="C230" s="200" t="s">
        <v>40</v>
      </c>
      <c r="D230" s="112">
        <v>50</v>
      </c>
    </row>
    <row r="231" spans="1:4" ht="45">
      <c r="A231" s="107" t="s">
        <v>652</v>
      </c>
      <c r="B231" s="199" t="s">
        <v>650</v>
      </c>
      <c r="C231" s="200" t="s">
        <v>1052</v>
      </c>
      <c r="D231" s="112">
        <v>480</v>
      </c>
    </row>
    <row r="232" spans="1:4" ht="45">
      <c r="A232" s="107" t="s">
        <v>653</v>
      </c>
      <c r="B232" s="199" t="s">
        <v>651</v>
      </c>
      <c r="C232" s="200" t="s">
        <v>1052</v>
      </c>
      <c r="D232" s="112">
        <v>480</v>
      </c>
    </row>
    <row r="233" spans="1:4" s="111" customFormat="1">
      <c r="A233" s="107" t="s">
        <v>35</v>
      </c>
      <c r="B233" s="199" t="s">
        <v>654</v>
      </c>
      <c r="C233" s="200" t="s">
        <v>1052</v>
      </c>
      <c r="D233" s="112">
        <v>400</v>
      </c>
    </row>
    <row r="234" spans="1:4" ht="30">
      <c r="A234" s="107" t="s">
        <v>523</v>
      </c>
      <c r="B234" s="199" t="s">
        <v>654</v>
      </c>
      <c r="C234" s="200" t="s">
        <v>20</v>
      </c>
      <c r="D234" s="112">
        <v>400</v>
      </c>
    </row>
    <row r="235" spans="1:4" ht="30">
      <c r="A235" s="107" t="s">
        <v>36</v>
      </c>
      <c r="B235" s="199" t="s">
        <v>654</v>
      </c>
      <c r="C235" s="200" t="s">
        <v>19</v>
      </c>
      <c r="D235" s="112">
        <v>400</v>
      </c>
    </row>
    <row r="236" spans="1:4" s="111" customFormat="1">
      <c r="A236" s="107" t="s">
        <v>56</v>
      </c>
      <c r="B236" s="199" t="s">
        <v>655</v>
      </c>
      <c r="C236" s="200" t="s">
        <v>1052</v>
      </c>
      <c r="D236" s="112">
        <v>80</v>
      </c>
    </row>
    <row r="237" spans="1:4" ht="30">
      <c r="A237" s="107" t="s">
        <v>27</v>
      </c>
      <c r="B237" s="199" t="s">
        <v>655</v>
      </c>
      <c r="C237" s="200" t="s">
        <v>5</v>
      </c>
      <c r="D237" s="112">
        <v>80</v>
      </c>
    </row>
    <row r="238" spans="1:4">
      <c r="A238" s="107" t="s">
        <v>26</v>
      </c>
      <c r="B238" s="199" t="s">
        <v>655</v>
      </c>
      <c r="C238" s="200" t="s">
        <v>6</v>
      </c>
      <c r="D238" s="112">
        <v>40</v>
      </c>
    </row>
    <row r="239" spans="1:4">
      <c r="A239" s="107" t="s">
        <v>41</v>
      </c>
      <c r="B239" s="199" t="s">
        <v>655</v>
      </c>
      <c r="C239" s="200" t="s">
        <v>40</v>
      </c>
      <c r="D239" s="112">
        <v>40</v>
      </c>
    </row>
    <row r="240" spans="1:4" ht="30">
      <c r="A240" s="107" t="s">
        <v>545</v>
      </c>
      <c r="B240" s="199" t="s">
        <v>546</v>
      </c>
      <c r="C240" s="200" t="s">
        <v>1052</v>
      </c>
      <c r="D240" s="112">
        <v>1693.4</v>
      </c>
    </row>
    <row r="241" spans="1:4" ht="45">
      <c r="A241" s="107" t="s">
        <v>574</v>
      </c>
      <c r="B241" s="199" t="s">
        <v>547</v>
      </c>
      <c r="C241" s="200" t="s">
        <v>1052</v>
      </c>
      <c r="D241" s="112">
        <v>1693.4</v>
      </c>
    </row>
    <row r="242" spans="1:4" s="111" customFormat="1">
      <c r="A242" s="107" t="s">
        <v>502</v>
      </c>
      <c r="B242" s="199" t="s">
        <v>548</v>
      </c>
      <c r="C242" s="200" t="s">
        <v>1052</v>
      </c>
      <c r="D242" s="112">
        <v>995.4</v>
      </c>
    </row>
    <row r="243" spans="1:4" ht="30">
      <c r="A243" s="107" t="s">
        <v>27</v>
      </c>
      <c r="B243" s="199" t="s">
        <v>548</v>
      </c>
      <c r="C243" s="200" t="s">
        <v>5</v>
      </c>
      <c r="D243" s="112">
        <v>995.4</v>
      </c>
    </row>
    <row r="244" spans="1:4">
      <c r="A244" s="107" t="s">
        <v>41</v>
      </c>
      <c r="B244" s="199" t="s">
        <v>548</v>
      </c>
      <c r="C244" s="200" t="s">
        <v>40</v>
      </c>
      <c r="D244" s="112">
        <v>995.4</v>
      </c>
    </row>
    <row r="245" spans="1:4" s="111" customFormat="1">
      <c r="A245" s="107" t="s">
        <v>35</v>
      </c>
      <c r="B245" s="199" t="s">
        <v>549</v>
      </c>
      <c r="C245" s="200" t="s">
        <v>1052</v>
      </c>
      <c r="D245" s="112">
        <v>698</v>
      </c>
    </row>
    <row r="246" spans="1:4" ht="30">
      <c r="A246" s="107" t="s">
        <v>27</v>
      </c>
      <c r="B246" s="199" t="s">
        <v>549</v>
      </c>
      <c r="C246" s="200" t="s">
        <v>5</v>
      </c>
      <c r="D246" s="112">
        <v>698</v>
      </c>
    </row>
    <row r="247" spans="1:4">
      <c r="A247" s="107" t="s">
        <v>41</v>
      </c>
      <c r="B247" s="199" t="s">
        <v>549</v>
      </c>
      <c r="C247" s="200" t="s">
        <v>40</v>
      </c>
      <c r="D247" s="112">
        <v>698</v>
      </c>
    </row>
    <row r="248" spans="1:4" ht="30">
      <c r="A248" s="107" t="s">
        <v>96</v>
      </c>
      <c r="B248" s="199" t="s">
        <v>400</v>
      </c>
      <c r="C248" s="200" t="s">
        <v>1052</v>
      </c>
      <c r="D248" s="112">
        <v>3800</v>
      </c>
    </row>
    <row r="249" spans="1:4" ht="30">
      <c r="A249" s="107" t="s">
        <v>401</v>
      </c>
      <c r="B249" s="199" t="s">
        <v>402</v>
      </c>
      <c r="C249" s="200" t="s">
        <v>1052</v>
      </c>
      <c r="D249" s="112">
        <v>3800</v>
      </c>
    </row>
    <row r="250" spans="1:4" s="111" customFormat="1">
      <c r="A250" s="107" t="s">
        <v>179</v>
      </c>
      <c r="B250" s="199" t="s">
        <v>459</v>
      </c>
      <c r="C250" s="200" t="s">
        <v>1052</v>
      </c>
      <c r="D250" s="112">
        <v>600</v>
      </c>
    </row>
    <row r="251" spans="1:4" ht="30">
      <c r="A251" s="107" t="s">
        <v>523</v>
      </c>
      <c r="B251" s="199" t="s">
        <v>459</v>
      </c>
      <c r="C251" s="200" t="s">
        <v>20</v>
      </c>
      <c r="D251" s="112">
        <v>600</v>
      </c>
    </row>
    <row r="252" spans="1:4" ht="30">
      <c r="A252" s="107" t="s">
        <v>36</v>
      </c>
      <c r="B252" s="199" t="s">
        <v>459</v>
      </c>
      <c r="C252" s="200" t="s">
        <v>19</v>
      </c>
      <c r="D252" s="112">
        <v>600</v>
      </c>
    </row>
    <row r="253" spans="1:4" s="111" customFormat="1">
      <c r="A253" s="107" t="s">
        <v>64</v>
      </c>
      <c r="B253" s="199" t="s">
        <v>581</v>
      </c>
      <c r="C253" s="200" t="s">
        <v>1052</v>
      </c>
      <c r="D253" s="112">
        <v>1000</v>
      </c>
    </row>
    <row r="254" spans="1:4" ht="30">
      <c r="A254" s="107" t="s">
        <v>27</v>
      </c>
      <c r="B254" s="199" t="s">
        <v>581</v>
      </c>
      <c r="C254" s="200" t="s">
        <v>5</v>
      </c>
      <c r="D254" s="112">
        <v>1000</v>
      </c>
    </row>
    <row r="255" spans="1:4">
      <c r="A255" s="107" t="s">
        <v>26</v>
      </c>
      <c r="B255" s="199" t="s">
        <v>581</v>
      </c>
      <c r="C255" s="200" t="s">
        <v>6</v>
      </c>
      <c r="D255" s="112">
        <v>1000</v>
      </c>
    </row>
    <row r="256" spans="1:4" s="111" customFormat="1">
      <c r="A256" s="107" t="s">
        <v>35</v>
      </c>
      <c r="B256" s="199" t="s">
        <v>559</v>
      </c>
      <c r="C256" s="200" t="s">
        <v>1052</v>
      </c>
      <c r="D256" s="112">
        <v>1100</v>
      </c>
    </row>
    <row r="257" spans="1:4" ht="30">
      <c r="A257" s="107" t="s">
        <v>27</v>
      </c>
      <c r="B257" s="199" t="s">
        <v>559</v>
      </c>
      <c r="C257" s="200" t="s">
        <v>5</v>
      </c>
      <c r="D257" s="112">
        <v>1100</v>
      </c>
    </row>
    <row r="258" spans="1:4">
      <c r="A258" s="107" t="s">
        <v>26</v>
      </c>
      <c r="B258" s="199" t="s">
        <v>559</v>
      </c>
      <c r="C258" s="200" t="s">
        <v>6</v>
      </c>
      <c r="D258" s="112">
        <v>1100</v>
      </c>
    </row>
    <row r="259" spans="1:4" s="111" customFormat="1">
      <c r="A259" s="107" t="s">
        <v>56</v>
      </c>
      <c r="B259" s="199" t="s">
        <v>460</v>
      </c>
      <c r="C259" s="200" t="s">
        <v>1052</v>
      </c>
      <c r="D259" s="112">
        <v>1100</v>
      </c>
    </row>
    <row r="260" spans="1:4" ht="30">
      <c r="A260" s="107" t="s">
        <v>27</v>
      </c>
      <c r="B260" s="199" t="s">
        <v>460</v>
      </c>
      <c r="C260" s="200" t="s">
        <v>5</v>
      </c>
      <c r="D260" s="112">
        <v>1100</v>
      </c>
    </row>
    <row r="261" spans="1:4">
      <c r="A261" s="107" t="s">
        <v>26</v>
      </c>
      <c r="B261" s="199" t="s">
        <v>460</v>
      </c>
      <c r="C261" s="200" t="s">
        <v>6</v>
      </c>
      <c r="D261" s="112">
        <v>1100</v>
      </c>
    </row>
    <row r="262" spans="1:4">
      <c r="A262" s="107" t="s">
        <v>49</v>
      </c>
      <c r="B262" s="199" t="s">
        <v>433</v>
      </c>
      <c r="C262" s="200" t="s">
        <v>1052</v>
      </c>
      <c r="D262" s="112">
        <v>4940.3</v>
      </c>
    </row>
    <row r="263" spans="1:4" ht="30">
      <c r="A263" s="107" t="s">
        <v>434</v>
      </c>
      <c r="B263" s="199" t="s">
        <v>435</v>
      </c>
      <c r="C263" s="200" t="s">
        <v>1052</v>
      </c>
      <c r="D263" s="112">
        <v>4940.3</v>
      </c>
    </row>
    <row r="264" spans="1:4" s="111" customFormat="1" ht="30">
      <c r="A264" s="107" t="s">
        <v>137</v>
      </c>
      <c r="B264" s="199" t="s">
        <v>461</v>
      </c>
      <c r="C264" s="200" t="s">
        <v>1052</v>
      </c>
      <c r="D264" s="112">
        <v>210</v>
      </c>
    </row>
    <row r="265" spans="1:4" ht="30">
      <c r="A265" s="107" t="s">
        <v>523</v>
      </c>
      <c r="B265" s="199" t="s">
        <v>461</v>
      </c>
      <c r="C265" s="200" t="s">
        <v>20</v>
      </c>
      <c r="D265" s="112">
        <v>210</v>
      </c>
    </row>
    <row r="266" spans="1:4" ht="30">
      <c r="A266" s="107" t="s">
        <v>36</v>
      </c>
      <c r="B266" s="199" t="s">
        <v>461</v>
      </c>
      <c r="C266" s="200" t="s">
        <v>19</v>
      </c>
      <c r="D266" s="112">
        <v>210</v>
      </c>
    </row>
    <row r="267" spans="1:4" s="111" customFormat="1">
      <c r="A267" s="107" t="s">
        <v>103</v>
      </c>
      <c r="B267" s="199" t="s">
        <v>462</v>
      </c>
      <c r="C267" s="200" t="s">
        <v>1052</v>
      </c>
      <c r="D267" s="112">
        <v>4730.3</v>
      </c>
    </row>
    <row r="268" spans="1:4" ht="45">
      <c r="A268" s="107" t="s">
        <v>34</v>
      </c>
      <c r="B268" s="199" t="s">
        <v>462</v>
      </c>
      <c r="C268" s="200" t="s">
        <v>33</v>
      </c>
      <c r="D268" s="112">
        <v>4440.3</v>
      </c>
    </row>
    <row r="269" spans="1:4">
      <c r="A269" s="107" t="s">
        <v>32</v>
      </c>
      <c r="B269" s="199" t="s">
        <v>462</v>
      </c>
      <c r="C269" s="200" t="s">
        <v>31</v>
      </c>
      <c r="D269" s="112">
        <v>4440.3</v>
      </c>
    </row>
    <row r="270" spans="1:4" ht="30">
      <c r="A270" s="107" t="s">
        <v>523</v>
      </c>
      <c r="B270" s="199" t="s">
        <v>462</v>
      </c>
      <c r="C270" s="200" t="s">
        <v>20</v>
      </c>
      <c r="D270" s="112">
        <v>265</v>
      </c>
    </row>
    <row r="271" spans="1:4" ht="30">
      <c r="A271" s="107" t="s">
        <v>36</v>
      </c>
      <c r="B271" s="199" t="s">
        <v>462</v>
      </c>
      <c r="C271" s="200" t="s">
        <v>19</v>
      </c>
      <c r="D271" s="112">
        <v>265</v>
      </c>
    </row>
    <row r="272" spans="1:4">
      <c r="A272" s="107" t="s">
        <v>30</v>
      </c>
      <c r="B272" s="199" t="s">
        <v>462</v>
      </c>
      <c r="C272" s="200" t="s">
        <v>4</v>
      </c>
      <c r="D272" s="112">
        <v>25</v>
      </c>
    </row>
    <row r="273" spans="1:4">
      <c r="A273" s="107" t="s">
        <v>29</v>
      </c>
      <c r="B273" s="199" t="s">
        <v>462</v>
      </c>
      <c r="C273" s="200" t="s">
        <v>28</v>
      </c>
      <c r="D273" s="112">
        <v>25</v>
      </c>
    </row>
    <row r="274" spans="1:4" ht="30">
      <c r="A274" s="107" t="s">
        <v>116</v>
      </c>
      <c r="B274" s="199" t="s">
        <v>327</v>
      </c>
      <c r="C274" s="200" t="s">
        <v>1052</v>
      </c>
      <c r="D274" s="112">
        <v>388052</v>
      </c>
    </row>
    <row r="275" spans="1:4">
      <c r="A275" s="107" t="s">
        <v>119</v>
      </c>
      <c r="B275" s="199" t="s">
        <v>332</v>
      </c>
      <c r="C275" s="200" t="s">
        <v>1052</v>
      </c>
      <c r="D275" s="112">
        <v>374962</v>
      </c>
    </row>
    <row r="276" spans="1:4" ht="45">
      <c r="A276" s="107" t="s">
        <v>664</v>
      </c>
      <c r="B276" s="199" t="s">
        <v>621</v>
      </c>
      <c r="C276" s="200" t="s">
        <v>1052</v>
      </c>
      <c r="D276" s="112">
        <v>361106.2</v>
      </c>
    </row>
    <row r="277" spans="1:4" s="111" customFormat="1" ht="30">
      <c r="A277" s="107" t="s">
        <v>977</v>
      </c>
      <c r="B277" s="199" t="s">
        <v>978</v>
      </c>
      <c r="C277" s="200" t="s">
        <v>1052</v>
      </c>
      <c r="D277" s="112">
        <v>210000</v>
      </c>
    </row>
    <row r="278" spans="1:4">
      <c r="A278" s="107" t="s">
        <v>85</v>
      </c>
      <c r="B278" s="199" t="s">
        <v>978</v>
      </c>
      <c r="C278" s="200" t="s">
        <v>84</v>
      </c>
      <c r="D278" s="112">
        <v>210000</v>
      </c>
    </row>
    <row r="279" spans="1:4">
      <c r="A279" s="107" t="s">
        <v>83</v>
      </c>
      <c r="B279" s="199" t="s">
        <v>978</v>
      </c>
      <c r="C279" s="200" t="s">
        <v>82</v>
      </c>
      <c r="D279" s="112">
        <v>210000</v>
      </c>
    </row>
    <row r="280" spans="1:4" s="111" customFormat="1" ht="30">
      <c r="A280" s="107" t="s">
        <v>677</v>
      </c>
      <c r="B280" s="199" t="s">
        <v>675</v>
      </c>
      <c r="C280" s="200" t="s">
        <v>1052</v>
      </c>
      <c r="D280" s="112">
        <v>35000</v>
      </c>
    </row>
    <row r="281" spans="1:4">
      <c r="A281" s="107" t="s">
        <v>85</v>
      </c>
      <c r="B281" s="199" t="s">
        <v>675</v>
      </c>
      <c r="C281" s="200" t="s">
        <v>84</v>
      </c>
      <c r="D281" s="112">
        <v>35000</v>
      </c>
    </row>
    <row r="282" spans="1:4">
      <c r="A282" s="107" t="s">
        <v>83</v>
      </c>
      <c r="B282" s="199" t="s">
        <v>675</v>
      </c>
      <c r="C282" s="200" t="s">
        <v>82</v>
      </c>
      <c r="D282" s="112">
        <v>35000</v>
      </c>
    </row>
    <row r="283" spans="1:4" s="111" customFormat="1" ht="45">
      <c r="A283" s="107" t="s">
        <v>335</v>
      </c>
      <c r="B283" s="199" t="s">
        <v>914</v>
      </c>
      <c r="C283" s="200" t="s">
        <v>1052</v>
      </c>
      <c r="D283" s="112">
        <v>1464.2</v>
      </c>
    </row>
    <row r="284" spans="1:4">
      <c r="A284" s="107" t="s">
        <v>85</v>
      </c>
      <c r="B284" s="199" t="s">
        <v>914</v>
      </c>
      <c r="C284" s="200" t="s">
        <v>84</v>
      </c>
      <c r="D284" s="112">
        <v>1464.2</v>
      </c>
    </row>
    <row r="285" spans="1:4">
      <c r="A285" s="107" t="s">
        <v>83</v>
      </c>
      <c r="B285" s="199" t="s">
        <v>914</v>
      </c>
      <c r="C285" s="200" t="s">
        <v>82</v>
      </c>
      <c r="D285" s="112">
        <v>1464.2</v>
      </c>
    </row>
    <row r="286" spans="1:4" s="111" customFormat="1">
      <c r="A286" s="107" t="s">
        <v>622</v>
      </c>
      <c r="B286" s="199" t="s">
        <v>623</v>
      </c>
      <c r="C286" s="200" t="s">
        <v>1052</v>
      </c>
      <c r="D286" s="112">
        <v>3970</v>
      </c>
    </row>
    <row r="287" spans="1:4" ht="30">
      <c r="A287" s="107" t="s">
        <v>523</v>
      </c>
      <c r="B287" s="199" t="s">
        <v>623</v>
      </c>
      <c r="C287" s="200" t="s">
        <v>20</v>
      </c>
      <c r="D287" s="112">
        <v>3970</v>
      </c>
    </row>
    <row r="288" spans="1:4" ht="30">
      <c r="A288" s="107" t="s">
        <v>36</v>
      </c>
      <c r="B288" s="199" t="s">
        <v>623</v>
      </c>
      <c r="C288" s="200" t="s">
        <v>19</v>
      </c>
      <c r="D288" s="112">
        <v>3970</v>
      </c>
    </row>
    <row r="289" spans="1:4" s="111" customFormat="1">
      <c r="A289" s="107" t="s">
        <v>625</v>
      </c>
      <c r="B289" s="199" t="s">
        <v>624</v>
      </c>
      <c r="C289" s="200" t="s">
        <v>1052</v>
      </c>
      <c r="D289" s="112">
        <v>572</v>
      </c>
    </row>
    <row r="290" spans="1:4" ht="30">
      <c r="A290" s="107" t="s">
        <v>523</v>
      </c>
      <c r="B290" s="199" t="s">
        <v>624</v>
      </c>
      <c r="C290" s="200" t="s">
        <v>20</v>
      </c>
      <c r="D290" s="112">
        <v>572</v>
      </c>
    </row>
    <row r="291" spans="1:4" ht="30">
      <c r="A291" s="107" t="s">
        <v>36</v>
      </c>
      <c r="B291" s="199" t="s">
        <v>624</v>
      </c>
      <c r="C291" s="200" t="s">
        <v>19</v>
      </c>
      <c r="D291" s="112">
        <v>572</v>
      </c>
    </row>
    <row r="292" spans="1:4" s="111" customFormat="1">
      <c r="A292" s="107" t="s">
        <v>626</v>
      </c>
      <c r="B292" s="199" t="s">
        <v>627</v>
      </c>
      <c r="C292" s="200" t="s">
        <v>1052</v>
      </c>
      <c r="D292" s="112">
        <v>100</v>
      </c>
    </row>
    <row r="293" spans="1:4" ht="30">
      <c r="A293" s="107" t="s">
        <v>523</v>
      </c>
      <c r="B293" s="199" t="s">
        <v>627</v>
      </c>
      <c r="C293" s="200" t="s">
        <v>20</v>
      </c>
      <c r="D293" s="112">
        <v>100</v>
      </c>
    </row>
    <row r="294" spans="1:4" ht="30">
      <c r="A294" s="107" t="s">
        <v>36</v>
      </c>
      <c r="B294" s="199" t="s">
        <v>627</v>
      </c>
      <c r="C294" s="200" t="s">
        <v>19</v>
      </c>
      <c r="D294" s="112">
        <v>100</v>
      </c>
    </row>
    <row r="295" spans="1:4" s="111" customFormat="1" ht="30">
      <c r="A295" s="107" t="s">
        <v>1041</v>
      </c>
      <c r="B295" s="199" t="s">
        <v>1055</v>
      </c>
      <c r="C295" s="200" t="s">
        <v>1052</v>
      </c>
      <c r="D295" s="112">
        <v>67500</v>
      </c>
    </row>
    <row r="296" spans="1:4">
      <c r="A296" s="107" t="s">
        <v>85</v>
      </c>
      <c r="B296" s="199" t="s">
        <v>1055</v>
      </c>
      <c r="C296" s="200" t="s">
        <v>84</v>
      </c>
      <c r="D296" s="112">
        <v>67500</v>
      </c>
    </row>
    <row r="297" spans="1:4">
      <c r="A297" s="107" t="s">
        <v>83</v>
      </c>
      <c r="B297" s="199" t="s">
        <v>1055</v>
      </c>
      <c r="C297" s="200" t="s">
        <v>82</v>
      </c>
      <c r="D297" s="112">
        <v>67500</v>
      </c>
    </row>
    <row r="298" spans="1:4" s="111" customFormat="1" ht="30">
      <c r="A298" s="107" t="s">
        <v>1042</v>
      </c>
      <c r="B298" s="199" t="s">
        <v>1056</v>
      </c>
      <c r="C298" s="200" t="s">
        <v>1052</v>
      </c>
      <c r="D298" s="112">
        <v>7500</v>
      </c>
    </row>
    <row r="299" spans="1:4">
      <c r="A299" s="107" t="s">
        <v>85</v>
      </c>
      <c r="B299" s="199" t="s">
        <v>1056</v>
      </c>
      <c r="C299" s="200" t="s">
        <v>84</v>
      </c>
      <c r="D299" s="112">
        <v>7500</v>
      </c>
    </row>
    <row r="300" spans="1:4">
      <c r="A300" s="107" t="s">
        <v>83</v>
      </c>
      <c r="B300" s="199" t="s">
        <v>1056</v>
      </c>
      <c r="C300" s="200" t="s">
        <v>82</v>
      </c>
      <c r="D300" s="112">
        <v>7500</v>
      </c>
    </row>
    <row r="301" spans="1:4" s="111" customFormat="1">
      <c r="A301" s="107" t="s">
        <v>337</v>
      </c>
      <c r="B301" s="199" t="s">
        <v>912</v>
      </c>
      <c r="C301" s="200" t="s">
        <v>1052</v>
      </c>
      <c r="D301" s="112">
        <v>35000</v>
      </c>
    </row>
    <row r="302" spans="1:4">
      <c r="A302" s="107" t="s">
        <v>85</v>
      </c>
      <c r="B302" s="199" t="s">
        <v>912</v>
      </c>
      <c r="C302" s="200" t="s">
        <v>84</v>
      </c>
      <c r="D302" s="112">
        <v>35000</v>
      </c>
    </row>
    <row r="303" spans="1:4">
      <c r="A303" s="107" t="s">
        <v>83</v>
      </c>
      <c r="B303" s="199" t="s">
        <v>912</v>
      </c>
      <c r="C303" s="200" t="s">
        <v>82</v>
      </c>
      <c r="D303" s="112">
        <v>35000</v>
      </c>
    </row>
    <row r="304" spans="1:4">
      <c r="A304" s="107" t="s">
        <v>333</v>
      </c>
      <c r="B304" s="199" t="s">
        <v>334</v>
      </c>
      <c r="C304" s="200" t="s">
        <v>1052</v>
      </c>
      <c r="D304" s="112">
        <v>13855.8</v>
      </c>
    </row>
    <row r="305" spans="1:4" ht="45">
      <c r="A305" s="107" t="s">
        <v>335</v>
      </c>
      <c r="B305" s="199" t="s">
        <v>1057</v>
      </c>
      <c r="C305" s="200" t="s">
        <v>1052</v>
      </c>
      <c r="D305" s="112">
        <v>7535.8</v>
      </c>
    </row>
    <row r="306" spans="1:4" ht="30">
      <c r="A306" s="107" t="s">
        <v>523</v>
      </c>
      <c r="B306" s="199" t="s">
        <v>1057</v>
      </c>
      <c r="C306" s="200" t="s">
        <v>20</v>
      </c>
      <c r="D306" s="112">
        <v>6455.8</v>
      </c>
    </row>
    <row r="307" spans="1:4" ht="30">
      <c r="A307" s="107" t="s">
        <v>36</v>
      </c>
      <c r="B307" s="199" t="s">
        <v>1057</v>
      </c>
      <c r="C307" s="200" t="s">
        <v>19</v>
      </c>
      <c r="D307" s="112">
        <v>6455.8</v>
      </c>
    </row>
    <row r="308" spans="1:4" s="111" customFormat="1">
      <c r="A308" s="107" t="s">
        <v>85</v>
      </c>
      <c r="B308" s="199" t="s">
        <v>1057</v>
      </c>
      <c r="C308" s="200" t="s">
        <v>84</v>
      </c>
      <c r="D308" s="112">
        <v>1080</v>
      </c>
    </row>
    <row r="309" spans="1:4">
      <c r="A309" s="107" t="s">
        <v>83</v>
      </c>
      <c r="B309" s="199" t="s">
        <v>1057</v>
      </c>
      <c r="C309" s="200" t="s">
        <v>82</v>
      </c>
      <c r="D309" s="112">
        <v>1080</v>
      </c>
    </row>
    <row r="310" spans="1:4">
      <c r="A310" s="107" t="s">
        <v>556</v>
      </c>
      <c r="B310" s="199" t="s">
        <v>336</v>
      </c>
      <c r="C310" s="200" t="s">
        <v>1052</v>
      </c>
      <c r="D310" s="112">
        <v>1500</v>
      </c>
    </row>
    <row r="311" spans="1:4" s="111" customFormat="1">
      <c r="A311" s="107" t="s">
        <v>30</v>
      </c>
      <c r="B311" s="199" t="s">
        <v>336</v>
      </c>
      <c r="C311" s="200" t="s">
        <v>4</v>
      </c>
      <c r="D311" s="112">
        <v>1500</v>
      </c>
    </row>
    <row r="312" spans="1:4" ht="30">
      <c r="A312" s="107" t="s">
        <v>542</v>
      </c>
      <c r="B312" s="199" t="s">
        <v>336</v>
      </c>
      <c r="C312" s="200" t="s">
        <v>10</v>
      </c>
      <c r="D312" s="112">
        <v>1500</v>
      </c>
    </row>
    <row r="313" spans="1:4">
      <c r="A313" s="107" t="s">
        <v>610</v>
      </c>
      <c r="B313" s="199" t="s">
        <v>609</v>
      </c>
      <c r="C313" s="200" t="s">
        <v>1052</v>
      </c>
      <c r="D313" s="112">
        <v>320</v>
      </c>
    </row>
    <row r="314" spans="1:4" s="111" customFormat="1" ht="30">
      <c r="A314" s="107" t="s">
        <v>523</v>
      </c>
      <c r="B314" s="199" t="s">
        <v>609</v>
      </c>
      <c r="C314" s="200" t="s">
        <v>20</v>
      </c>
      <c r="D314" s="112">
        <v>320</v>
      </c>
    </row>
    <row r="315" spans="1:4" ht="30">
      <c r="A315" s="107" t="s">
        <v>36</v>
      </c>
      <c r="B315" s="199" t="s">
        <v>609</v>
      </c>
      <c r="C315" s="200" t="s">
        <v>19</v>
      </c>
      <c r="D315" s="112">
        <v>320</v>
      </c>
    </row>
    <row r="316" spans="1:4" ht="30">
      <c r="A316" s="107" t="s">
        <v>1043</v>
      </c>
      <c r="B316" s="199" t="s">
        <v>1058</v>
      </c>
      <c r="C316" s="200" t="s">
        <v>1052</v>
      </c>
      <c r="D316" s="112">
        <v>4500</v>
      </c>
    </row>
    <row r="317" spans="1:4">
      <c r="A317" s="107" t="s">
        <v>85</v>
      </c>
      <c r="B317" s="199" t="s">
        <v>1058</v>
      </c>
      <c r="C317" s="200" t="s">
        <v>84</v>
      </c>
      <c r="D317" s="112">
        <v>4500</v>
      </c>
    </row>
    <row r="318" spans="1:4">
      <c r="A318" s="107" t="s">
        <v>83</v>
      </c>
      <c r="B318" s="199" t="s">
        <v>1058</v>
      </c>
      <c r="C318" s="200" t="s">
        <v>82</v>
      </c>
      <c r="D318" s="112">
        <v>4500</v>
      </c>
    </row>
    <row r="319" spans="1:4" s="111" customFormat="1">
      <c r="A319" s="107" t="s">
        <v>117</v>
      </c>
      <c r="B319" s="199" t="s">
        <v>328</v>
      </c>
      <c r="C319" s="200" t="s">
        <v>1052</v>
      </c>
      <c r="D319" s="112">
        <v>7290</v>
      </c>
    </row>
    <row r="320" spans="1:4" ht="75">
      <c r="A320" s="107" t="s">
        <v>552</v>
      </c>
      <c r="B320" s="199" t="s">
        <v>329</v>
      </c>
      <c r="C320" s="200" t="s">
        <v>1052</v>
      </c>
      <c r="D320" s="112">
        <v>6300</v>
      </c>
    </row>
    <row r="321" spans="1:4">
      <c r="A321" s="107" t="s">
        <v>186</v>
      </c>
      <c r="B321" s="199" t="s">
        <v>330</v>
      </c>
      <c r="C321" s="200" t="s">
        <v>1052</v>
      </c>
      <c r="D321" s="112">
        <v>6300</v>
      </c>
    </row>
    <row r="322" spans="1:4" ht="30">
      <c r="A322" s="107" t="s">
        <v>523</v>
      </c>
      <c r="B322" s="199" t="s">
        <v>330</v>
      </c>
      <c r="C322" s="200" t="s">
        <v>20</v>
      </c>
      <c r="D322" s="112">
        <v>6300</v>
      </c>
    </row>
    <row r="323" spans="1:4" s="111" customFormat="1" ht="30">
      <c r="A323" s="107" t="s">
        <v>36</v>
      </c>
      <c r="B323" s="199" t="s">
        <v>330</v>
      </c>
      <c r="C323" s="200" t="s">
        <v>19</v>
      </c>
      <c r="D323" s="112">
        <v>6300</v>
      </c>
    </row>
    <row r="324" spans="1:4">
      <c r="A324" s="107" t="s">
        <v>553</v>
      </c>
      <c r="B324" s="199" t="s">
        <v>554</v>
      </c>
      <c r="C324" s="200" t="s">
        <v>1052</v>
      </c>
      <c r="D324" s="112">
        <v>990</v>
      </c>
    </row>
    <row r="325" spans="1:4">
      <c r="A325" s="107" t="s">
        <v>331</v>
      </c>
      <c r="B325" s="199" t="s">
        <v>555</v>
      </c>
      <c r="C325" s="200" t="s">
        <v>1052</v>
      </c>
      <c r="D325" s="112">
        <v>490</v>
      </c>
    </row>
    <row r="326" spans="1:4" s="111" customFormat="1" ht="30">
      <c r="A326" s="107" t="s">
        <v>523</v>
      </c>
      <c r="B326" s="199" t="s">
        <v>555</v>
      </c>
      <c r="C326" s="200" t="s">
        <v>20</v>
      </c>
      <c r="D326" s="112">
        <v>490</v>
      </c>
    </row>
    <row r="327" spans="1:4" ht="30">
      <c r="A327" s="107" t="s">
        <v>36</v>
      </c>
      <c r="B327" s="199" t="s">
        <v>555</v>
      </c>
      <c r="C327" s="200" t="s">
        <v>19</v>
      </c>
      <c r="D327" s="112">
        <v>490</v>
      </c>
    </row>
    <row r="328" spans="1:4">
      <c r="A328" s="107" t="s">
        <v>589</v>
      </c>
      <c r="B328" s="199" t="s">
        <v>611</v>
      </c>
      <c r="C328" s="200" t="s">
        <v>1052</v>
      </c>
      <c r="D328" s="112">
        <v>500</v>
      </c>
    </row>
    <row r="329" spans="1:4" ht="30">
      <c r="A329" s="107" t="s">
        <v>523</v>
      </c>
      <c r="B329" s="199" t="s">
        <v>611</v>
      </c>
      <c r="C329" s="200" t="s">
        <v>20</v>
      </c>
      <c r="D329" s="112">
        <v>500</v>
      </c>
    </row>
    <row r="330" spans="1:4" ht="30">
      <c r="A330" s="107" t="s">
        <v>36</v>
      </c>
      <c r="B330" s="199" t="s">
        <v>611</v>
      </c>
      <c r="C330" s="200" t="s">
        <v>19</v>
      </c>
      <c r="D330" s="112">
        <v>500</v>
      </c>
    </row>
    <row r="331" spans="1:4" s="111" customFormat="1" ht="30">
      <c r="A331" s="107" t="s">
        <v>557</v>
      </c>
      <c r="B331" s="199" t="s">
        <v>346</v>
      </c>
      <c r="C331" s="200" t="s">
        <v>1052</v>
      </c>
      <c r="D331" s="112">
        <v>5800</v>
      </c>
    </row>
    <row r="332" spans="1:4" ht="30">
      <c r="A332" s="107" t="s">
        <v>347</v>
      </c>
      <c r="B332" s="199" t="s">
        <v>612</v>
      </c>
      <c r="C332" s="200" t="s">
        <v>1052</v>
      </c>
      <c r="D332" s="112">
        <v>4273</v>
      </c>
    </row>
    <row r="333" spans="1:4">
      <c r="A333" s="107" t="s">
        <v>349</v>
      </c>
      <c r="B333" s="199" t="s">
        <v>613</v>
      </c>
      <c r="C333" s="200" t="s">
        <v>1052</v>
      </c>
      <c r="D333" s="112">
        <v>3255</v>
      </c>
    </row>
    <row r="334" spans="1:4" s="111" customFormat="1" ht="30">
      <c r="A334" s="107" t="s">
        <v>523</v>
      </c>
      <c r="B334" s="199" t="s">
        <v>613</v>
      </c>
      <c r="C334" s="200" t="s">
        <v>20</v>
      </c>
      <c r="D334" s="112">
        <v>3255</v>
      </c>
    </row>
    <row r="335" spans="1:4" ht="30">
      <c r="A335" s="107" t="s">
        <v>36</v>
      </c>
      <c r="B335" s="199" t="s">
        <v>613</v>
      </c>
      <c r="C335" s="200" t="s">
        <v>19</v>
      </c>
      <c r="D335" s="112">
        <v>3255</v>
      </c>
    </row>
    <row r="336" spans="1:4" ht="30">
      <c r="A336" s="107" t="s">
        <v>350</v>
      </c>
      <c r="B336" s="199" t="s">
        <v>614</v>
      </c>
      <c r="C336" s="200" t="s">
        <v>1052</v>
      </c>
      <c r="D336" s="112">
        <v>1018</v>
      </c>
    </row>
    <row r="337" spans="1:4" ht="30">
      <c r="A337" s="107" t="s">
        <v>523</v>
      </c>
      <c r="B337" s="199" t="s">
        <v>614</v>
      </c>
      <c r="C337" s="200" t="s">
        <v>20</v>
      </c>
      <c r="D337" s="112">
        <v>1018</v>
      </c>
    </row>
    <row r="338" spans="1:4" s="111" customFormat="1" ht="30">
      <c r="A338" s="107" t="s">
        <v>36</v>
      </c>
      <c r="B338" s="199" t="s">
        <v>614</v>
      </c>
      <c r="C338" s="200" t="s">
        <v>19</v>
      </c>
      <c r="D338" s="112">
        <v>1018</v>
      </c>
    </row>
    <row r="339" spans="1:4" ht="45">
      <c r="A339" s="107" t="s">
        <v>616</v>
      </c>
      <c r="B339" s="199" t="s">
        <v>348</v>
      </c>
      <c r="C339" s="200" t="s">
        <v>1052</v>
      </c>
      <c r="D339" s="112">
        <v>1527</v>
      </c>
    </row>
    <row r="340" spans="1:4">
      <c r="A340" s="107" t="s">
        <v>617</v>
      </c>
      <c r="B340" s="199" t="s">
        <v>615</v>
      </c>
      <c r="C340" s="200" t="s">
        <v>1052</v>
      </c>
      <c r="D340" s="112">
        <v>1527</v>
      </c>
    </row>
    <row r="341" spans="1:4" ht="30">
      <c r="A341" s="107" t="s">
        <v>523</v>
      </c>
      <c r="B341" s="199" t="s">
        <v>615</v>
      </c>
      <c r="C341" s="200" t="s">
        <v>20</v>
      </c>
      <c r="D341" s="112">
        <v>1527</v>
      </c>
    </row>
    <row r="342" spans="1:4" ht="30">
      <c r="A342" s="107" t="s">
        <v>36</v>
      </c>
      <c r="B342" s="199" t="s">
        <v>615</v>
      </c>
      <c r="C342" s="200" t="s">
        <v>19</v>
      </c>
      <c r="D342" s="112">
        <v>1527</v>
      </c>
    </row>
    <row r="343" spans="1:4" ht="30">
      <c r="A343" s="107" t="s">
        <v>23</v>
      </c>
      <c r="B343" s="199" t="s">
        <v>198</v>
      </c>
      <c r="C343" s="200" t="s">
        <v>1052</v>
      </c>
      <c r="D343" s="112">
        <v>1385184.4</v>
      </c>
    </row>
    <row r="344" spans="1:4">
      <c r="A344" s="107" t="s">
        <v>22</v>
      </c>
      <c r="B344" s="199" t="s">
        <v>373</v>
      </c>
      <c r="C344" s="200" t="s">
        <v>1052</v>
      </c>
      <c r="D344" s="112">
        <v>487615.9</v>
      </c>
    </row>
    <row r="345" spans="1:4" ht="45">
      <c r="A345" s="107" t="s">
        <v>374</v>
      </c>
      <c r="B345" s="199" t="s">
        <v>375</v>
      </c>
      <c r="C345" s="200" t="s">
        <v>1052</v>
      </c>
      <c r="D345" s="112">
        <v>487615.9</v>
      </c>
    </row>
    <row r="346" spans="1:4">
      <c r="A346" s="107" t="s">
        <v>64</v>
      </c>
      <c r="B346" s="199" t="s">
        <v>1059</v>
      </c>
      <c r="C346" s="200" t="s">
        <v>1052</v>
      </c>
      <c r="D346" s="112">
        <v>10289</v>
      </c>
    </row>
    <row r="347" spans="1:4" ht="30">
      <c r="A347" s="107" t="s">
        <v>27</v>
      </c>
      <c r="B347" s="199" t="s">
        <v>1059</v>
      </c>
      <c r="C347" s="200" t="s">
        <v>5</v>
      </c>
      <c r="D347" s="112">
        <v>10289</v>
      </c>
    </row>
    <row r="348" spans="1:4">
      <c r="A348" s="107" t="s">
        <v>26</v>
      </c>
      <c r="B348" s="199" t="s">
        <v>1059</v>
      </c>
      <c r="C348" s="200" t="s">
        <v>6</v>
      </c>
      <c r="D348" s="112">
        <v>5289</v>
      </c>
    </row>
    <row r="349" spans="1:4">
      <c r="A349" s="107" t="s">
        <v>41</v>
      </c>
      <c r="B349" s="199" t="s">
        <v>1059</v>
      </c>
      <c r="C349" s="200" t="s">
        <v>40</v>
      </c>
      <c r="D349" s="112">
        <v>5000</v>
      </c>
    </row>
    <row r="350" spans="1:4">
      <c r="A350" s="107" t="s">
        <v>501</v>
      </c>
      <c r="B350" s="199" t="s">
        <v>376</v>
      </c>
      <c r="C350" s="200" t="s">
        <v>1052</v>
      </c>
      <c r="D350" s="112">
        <v>93838.2</v>
      </c>
    </row>
    <row r="351" spans="1:4" ht="30">
      <c r="A351" s="107" t="s">
        <v>27</v>
      </c>
      <c r="B351" s="199" t="s">
        <v>376</v>
      </c>
      <c r="C351" s="200" t="s">
        <v>5</v>
      </c>
      <c r="D351" s="112">
        <v>93838.2</v>
      </c>
    </row>
    <row r="352" spans="1:4">
      <c r="A352" s="107" t="s">
        <v>26</v>
      </c>
      <c r="B352" s="199" t="s">
        <v>376</v>
      </c>
      <c r="C352" s="200" t="s">
        <v>6</v>
      </c>
      <c r="D352" s="112">
        <v>55909.4</v>
      </c>
    </row>
    <row r="353" spans="1:4">
      <c r="A353" s="107" t="s">
        <v>41</v>
      </c>
      <c r="B353" s="199" t="s">
        <v>376</v>
      </c>
      <c r="C353" s="200" t="s">
        <v>40</v>
      </c>
      <c r="D353" s="112">
        <v>37928.800000000003</v>
      </c>
    </row>
    <row r="354" spans="1:4">
      <c r="A354" s="107" t="s">
        <v>35</v>
      </c>
      <c r="B354" s="199" t="s">
        <v>377</v>
      </c>
      <c r="C354" s="200" t="s">
        <v>1052</v>
      </c>
      <c r="D354" s="112">
        <v>48896.7</v>
      </c>
    </row>
    <row r="355" spans="1:4" ht="30">
      <c r="A355" s="107" t="s">
        <v>27</v>
      </c>
      <c r="B355" s="199" t="s">
        <v>377</v>
      </c>
      <c r="C355" s="200" t="s">
        <v>5</v>
      </c>
      <c r="D355" s="112">
        <v>48896.7</v>
      </c>
    </row>
    <row r="356" spans="1:4">
      <c r="A356" s="107" t="s">
        <v>26</v>
      </c>
      <c r="B356" s="199" t="s">
        <v>377</v>
      </c>
      <c r="C356" s="200" t="s">
        <v>6</v>
      </c>
      <c r="D356" s="112">
        <v>26504.2</v>
      </c>
    </row>
    <row r="357" spans="1:4">
      <c r="A357" s="107" t="s">
        <v>41</v>
      </c>
      <c r="B357" s="199" t="s">
        <v>377</v>
      </c>
      <c r="C357" s="200" t="s">
        <v>40</v>
      </c>
      <c r="D357" s="112">
        <v>22392.5</v>
      </c>
    </row>
    <row r="358" spans="1:4" ht="90">
      <c r="A358" s="107" t="s">
        <v>70</v>
      </c>
      <c r="B358" s="199" t="s">
        <v>378</v>
      </c>
      <c r="C358" s="200" t="s">
        <v>1052</v>
      </c>
      <c r="D358" s="112">
        <v>307025</v>
      </c>
    </row>
    <row r="359" spans="1:4" ht="30">
      <c r="A359" s="107" t="s">
        <v>27</v>
      </c>
      <c r="B359" s="199" t="s">
        <v>378</v>
      </c>
      <c r="C359" s="200" t="s">
        <v>5</v>
      </c>
      <c r="D359" s="112">
        <v>307025</v>
      </c>
    </row>
    <row r="360" spans="1:4">
      <c r="A360" s="107" t="s">
        <v>26</v>
      </c>
      <c r="B360" s="199" t="s">
        <v>378</v>
      </c>
      <c r="C360" s="200" t="s">
        <v>6</v>
      </c>
      <c r="D360" s="112">
        <v>169360.4</v>
      </c>
    </row>
    <row r="361" spans="1:4">
      <c r="A361" s="107" t="s">
        <v>41</v>
      </c>
      <c r="B361" s="199" t="s">
        <v>378</v>
      </c>
      <c r="C361" s="200" t="s">
        <v>40</v>
      </c>
      <c r="D361" s="112">
        <v>137664.6</v>
      </c>
    </row>
    <row r="362" spans="1:4" ht="45">
      <c r="A362" s="107" t="s">
        <v>21</v>
      </c>
      <c r="B362" s="199" t="s">
        <v>443</v>
      </c>
      <c r="C362" s="200" t="s">
        <v>1052</v>
      </c>
      <c r="D362" s="112">
        <v>25567</v>
      </c>
    </row>
    <row r="363" spans="1:4" ht="45">
      <c r="A363" s="107" t="s">
        <v>34</v>
      </c>
      <c r="B363" s="199" t="s">
        <v>443</v>
      </c>
      <c r="C363" s="200" t="s">
        <v>33</v>
      </c>
      <c r="D363" s="112">
        <v>935</v>
      </c>
    </row>
    <row r="364" spans="1:4">
      <c r="A364" s="107" t="s">
        <v>38</v>
      </c>
      <c r="B364" s="199" t="s">
        <v>443</v>
      </c>
      <c r="C364" s="200" t="s">
        <v>37</v>
      </c>
      <c r="D364" s="112">
        <v>935</v>
      </c>
    </row>
    <row r="365" spans="1:4" ht="30">
      <c r="A365" s="107" t="s">
        <v>523</v>
      </c>
      <c r="B365" s="199" t="s">
        <v>443</v>
      </c>
      <c r="C365" s="200" t="s">
        <v>20</v>
      </c>
      <c r="D365" s="112">
        <v>244</v>
      </c>
    </row>
    <row r="366" spans="1:4" ht="30">
      <c r="A366" s="107" t="s">
        <v>36</v>
      </c>
      <c r="B366" s="199" t="s">
        <v>443</v>
      </c>
      <c r="C366" s="200" t="s">
        <v>19</v>
      </c>
      <c r="D366" s="112">
        <v>244</v>
      </c>
    </row>
    <row r="367" spans="1:4">
      <c r="A367" s="107" t="s">
        <v>18</v>
      </c>
      <c r="B367" s="199" t="s">
        <v>443</v>
      </c>
      <c r="C367" s="200" t="s">
        <v>17</v>
      </c>
      <c r="D367" s="112">
        <v>24388</v>
      </c>
    </row>
    <row r="368" spans="1:4">
      <c r="A368" s="107" t="s">
        <v>16</v>
      </c>
      <c r="B368" s="199" t="s">
        <v>443</v>
      </c>
      <c r="C368" s="200" t="s">
        <v>15</v>
      </c>
      <c r="D368" s="112">
        <v>24388</v>
      </c>
    </row>
    <row r="369" spans="1:4" ht="30">
      <c r="A369" s="107" t="s">
        <v>69</v>
      </c>
      <c r="B369" s="199" t="s">
        <v>379</v>
      </c>
      <c r="C369" s="200" t="s">
        <v>1052</v>
      </c>
      <c r="D369" s="112">
        <v>2000</v>
      </c>
    </row>
    <row r="370" spans="1:4" ht="30">
      <c r="A370" s="107" t="s">
        <v>27</v>
      </c>
      <c r="B370" s="199" t="s">
        <v>379</v>
      </c>
      <c r="C370" s="200" t="s">
        <v>5</v>
      </c>
      <c r="D370" s="112">
        <v>2000</v>
      </c>
    </row>
    <row r="371" spans="1:4">
      <c r="A371" s="107" t="s">
        <v>26</v>
      </c>
      <c r="B371" s="199" t="s">
        <v>379</v>
      </c>
      <c r="C371" s="200" t="s">
        <v>6</v>
      </c>
      <c r="D371" s="112">
        <v>800</v>
      </c>
    </row>
    <row r="372" spans="1:4">
      <c r="A372" s="107" t="s">
        <v>41</v>
      </c>
      <c r="B372" s="199" t="s">
        <v>379</v>
      </c>
      <c r="C372" s="200" t="s">
        <v>40</v>
      </c>
      <c r="D372" s="112">
        <v>1200</v>
      </c>
    </row>
    <row r="373" spans="1:4">
      <c r="A373" s="107" t="s">
        <v>50</v>
      </c>
      <c r="B373" s="199" t="s">
        <v>199</v>
      </c>
      <c r="C373" s="200" t="s">
        <v>1052</v>
      </c>
      <c r="D373" s="112">
        <v>721710.2</v>
      </c>
    </row>
    <row r="374" spans="1:4" ht="30">
      <c r="A374" s="107" t="s">
        <v>200</v>
      </c>
      <c r="B374" s="199" t="s">
        <v>201</v>
      </c>
      <c r="C374" s="200" t="s">
        <v>1052</v>
      </c>
      <c r="D374" s="112">
        <v>682153.2</v>
      </c>
    </row>
    <row r="375" spans="1:4">
      <c r="A375" s="107" t="s">
        <v>64</v>
      </c>
      <c r="B375" s="199" t="s">
        <v>1060</v>
      </c>
      <c r="C375" s="200" t="s">
        <v>1052</v>
      </c>
      <c r="D375" s="112">
        <v>9211</v>
      </c>
    </row>
    <row r="376" spans="1:4" ht="30">
      <c r="A376" s="107" t="s">
        <v>27</v>
      </c>
      <c r="B376" s="199" t="s">
        <v>1060</v>
      </c>
      <c r="C376" s="200" t="s">
        <v>5</v>
      </c>
      <c r="D376" s="112">
        <v>9211</v>
      </c>
    </row>
    <row r="377" spans="1:4">
      <c r="A377" s="107" t="s">
        <v>26</v>
      </c>
      <c r="B377" s="199" t="s">
        <v>1060</v>
      </c>
      <c r="C377" s="200" t="s">
        <v>6</v>
      </c>
      <c r="D377" s="112">
        <v>9211</v>
      </c>
    </row>
    <row r="378" spans="1:4">
      <c r="A378" s="107" t="s">
        <v>501</v>
      </c>
      <c r="B378" s="199" t="s">
        <v>403</v>
      </c>
      <c r="C378" s="200" t="s">
        <v>1052</v>
      </c>
      <c r="D378" s="112">
        <v>2890.9</v>
      </c>
    </row>
    <row r="379" spans="1:4" ht="30">
      <c r="A379" s="107" t="s">
        <v>27</v>
      </c>
      <c r="B379" s="199" t="s">
        <v>403</v>
      </c>
      <c r="C379" s="200" t="s">
        <v>5</v>
      </c>
      <c r="D379" s="112">
        <v>2890.9</v>
      </c>
    </row>
    <row r="380" spans="1:4">
      <c r="A380" s="107" t="s">
        <v>41</v>
      </c>
      <c r="B380" s="199" t="s">
        <v>403</v>
      </c>
      <c r="C380" s="200" t="s">
        <v>40</v>
      </c>
      <c r="D380" s="112">
        <v>2890.9</v>
      </c>
    </row>
    <row r="381" spans="1:4">
      <c r="A381" s="107" t="s">
        <v>35</v>
      </c>
      <c r="B381" s="199" t="s">
        <v>404</v>
      </c>
      <c r="C381" s="200" t="s">
        <v>1052</v>
      </c>
      <c r="D381" s="112">
        <v>70809.8</v>
      </c>
    </row>
    <row r="382" spans="1:4" ht="30">
      <c r="A382" s="107" t="s">
        <v>27</v>
      </c>
      <c r="B382" s="199" t="s">
        <v>404</v>
      </c>
      <c r="C382" s="200" t="s">
        <v>5</v>
      </c>
      <c r="D382" s="112">
        <v>70809.8</v>
      </c>
    </row>
    <row r="383" spans="1:4">
      <c r="A383" s="107" t="s">
        <v>26</v>
      </c>
      <c r="B383" s="199" t="s">
        <v>404</v>
      </c>
      <c r="C383" s="200" t="s">
        <v>6</v>
      </c>
      <c r="D383" s="112">
        <v>54033.9</v>
      </c>
    </row>
    <row r="384" spans="1:4">
      <c r="A384" s="107" t="s">
        <v>41</v>
      </c>
      <c r="B384" s="199" t="s">
        <v>404</v>
      </c>
      <c r="C384" s="200" t="s">
        <v>40</v>
      </c>
      <c r="D384" s="112">
        <v>16775.900000000001</v>
      </c>
    </row>
    <row r="385" spans="1:4" ht="30">
      <c r="A385" s="107" t="s">
        <v>1044</v>
      </c>
      <c r="B385" s="199" t="s">
        <v>1061</v>
      </c>
      <c r="C385" s="200" t="s">
        <v>1052</v>
      </c>
      <c r="D385" s="112">
        <v>3260</v>
      </c>
    </row>
    <row r="386" spans="1:4" ht="30">
      <c r="A386" s="107" t="s">
        <v>27</v>
      </c>
      <c r="B386" s="199" t="s">
        <v>1061</v>
      </c>
      <c r="C386" s="200" t="s">
        <v>5</v>
      </c>
      <c r="D386" s="112">
        <v>3260</v>
      </c>
    </row>
    <row r="387" spans="1:4">
      <c r="A387" s="107" t="s">
        <v>26</v>
      </c>
      <c r="B387" s="199" t="s">
        <v>1061</v>
      </c>
      <c r="C387" s="200" t="s">
        <v>6</v>
      </c>
      <c r="D387" s="112">
        <v>3260</v>
      </c>
    </row>
    <row r="388" spans="1:4">
      <c r="A388" s="107" t="s">
        <v>405</v>
      </c>
      <c r="B388" s="199" t="s">
        <v>406</v>
      </c>
      <c r="C388" s="200" t="s">
        <v>1052</v>
      </c>
      <c r="D388" s="112">
        <v>3000</v>
      </c>
    </row>
    <row r="389" spans="1:4" ht="30">
      <c r="A389" s="107" t="s">
        <v>27</v>
      </c>
      <c r="B389" s="199" t="s">
        <v>406</v>
      </c>
      <c r="C389" s="200" t="s">
        <v>5</v>
      </c>
      <c r="D389" s="112">
        <v>3000</v>
      </c>
    </row>
    <row r="390" spans="1:4">
      <c r="A390" s="107" t="s">
        <v>26</v>
      </c>
      <c r="B390" s="199" t="s">
        <v>406</v>
      </c>
      <c r="C390" s="200" t="s">
        <v>6</v>
      </c>
      <c r="D390" s="112">
        <v>1270</v>
      </c>
    </row>
    <row r="391" spans="1:4">
      <c r="A391" s="107" t="s">
        <v>41</v>
      </c>
      <c r="B391" s="199" t="s">
        <v>406</v>
      </c>
      <c r="C391" s="200" t="s">
        <v>40</v>
      </c>
      <c r="D391" s="112">
        <v>1730</v>
      </c>
    </row>
    <row r="392" spans="1:4" ht="45">
      <c r="A392" s="107" t="s">
        <v>147</v>
      </c>
      <c r="B392" s="199" t="s">
        <v>202</v>
      </c>
      <c r="C392" s="200" t="s">
        <v>1052</v>
      </c>
      <c r="D392" s="112">
        <v>2844</v>
      </c>
    </row>
    <row r="393" spans="1:4" ht="45">
      <c r="A393" s="107" t="s">
        <v>34</v>
      </c>
      <c r="B393" s="199" t="s">
        <v>202</v>
      </c>
      <c r="C393" s="200" t="s">
        <v>33</v>
      </c>
      <c r="D393" s="112">
        <v>2485.4</v>
      </c>
    </row>
    <row r="394" spans="1:4">
      <c r="A394" s="107" t="s">
        <v>38</v>
      </c>
      <c r="B394" s="199" t="s">
        <v>202</v>
      </c>
      <c r="C394" s="200" t="s">
        <v>37</v>
      </c>
      <c r="D394" s="112">
        <v>2485.4</v>
      </c>
    </row>
    <row r="395" spans="1:4" ht="30">
      <c r="A395" s="107" t="s">
        <v>523</v>
      </c>
      <c r="B395" s="199" t="s">
        <v>202</v>
      </c>
      <c r="C395" s="200" t="s">
        <v>20</v>
      </c>
      <c r="D395" s="112">
        <v>358.6</v>
      </c>
    </row>
    <row r="396" spans="1:4" ht="30">
      <c r="A396" s="107" t="s">
        <v>36</v>
      </c>
      <c r="B396" s="199" t="s">
        <v>202</v>
      </c>
      <c r="C396" s="200" t="s">
        <v>19</v>
      </c>
      <c r="D396" s="112">
        <v>358.6</v>
      </c>
    </row>
    <row r="397" spans="1:4" ht="105">
      <c r="A397" s="107" t="s">
        <v>63</v>
      </c>
      <c r="B397" s="199" t="s">
        <v>407</v>
      </c>
      <c r="C397" s="200" t="s">
        <v>1052</v>
      </c>
      <c r="D397" s="112">
        <v>554395</v>
      </c>
    </row>
    <row r="398" spans="1:4" ht="30">
      <c r="A398" s="107" t="s">
        <v>27</v>
      </c>
      <c r="B398" s="199" t="s">
        <v>407</v>
      </c>
      <c r="C398" s="200" t="s">
        <v>5</v>
      </c>
      <c r="D398" s="112">
        <v>554395</v>
      </c>
    </row>
    <row r="399" spans="1:4">
      <c r="A399" s="107" t="s">
        <v>26</v>
      </c>
      <c r="B399" s="199" t="s">
        <v>407</v>
      </c>
      <c r="C399" s="200" t="s">
        <v>6</v>
      </c>
      <c r="D399" s="112">
        <v>451659</v>
      </c>
    </row>
    <row r="400" spans="1:4">
      <c r="A400" s="107" t="s">
        <v>41</v>
      </c>
      <c r="B400" s="199" t="s">
        <v>407</v>
      </c>
      <c r="C400" s="200" t="s">
        <v>40</v>
      </c>
      <c r="D400" s="112">
        <v>102736</v>
      </c>
    </row>
    <row r="401" spans="1:4" ht="60">
      <c r="A401" s="107" t="s">
        <v>62</v>
      </c>
      <c r="B401" s="199" t="s">
        <v>408</v>
      </c>
      <c r="C401" s="200" t="s">
        <v>1052</v>
      </c>
      <c r="D401" s="112">
        <v>29819</v>
      </c>
    </row>
    <row r="402" spans="1:4" ht="30">
      <c r="A402" s="107" t="s">
        <v>27</v>
      </c>
      <c r="B402" s="199" t="s">
        <v>408</v>
      </c>
      <c r="C402" s="200" t="s">
        <v>5</v>
      </c>
      <c r="D402" s="112">
        <v>29819</v>
      </c>
    </row>
    <row r="403" spans="1:4">
      <c r="A403" s="107" t="s">
        <v>26</v>
      </c>
      <c r="B403" s="199" t="s">
        <v>408</v>
      </c>
      <c r="C403" s="200" t="s">
        <v>6</v>
      </c>
      <c r="D403" s="112">
        <v>23542.6</v>
      </c>
    </row>
    <row r="404" spans="1:4">
      <c r="A404" s="107" t="s">
        <v>41</v>
      </c>
      <c r="B404" s="199" t="s">
        <v>408</v>
      </c>
      <c r="C404" s="200" t="s">
        <v>40</v>
      </c>
      <c r="D404" s="112">
        <v>6276.4</v>
      </c>
    </row>
    <row r="405" spans="1:4" ht="45">
      <c r="A405" s="107" t="s">
        <v>61</v>
      </c>
      <c r="B405" s="199" t="s">
        <v>409</v>
      </c>
      <c r="C405" s="200" t="s">
        <v>1052</v>
      </c>
      <c r="D405" s="112">
        <v>1234</v>
      </c>
    </row>
    <row r="406" spans="1:4" ht="30">
      <c r="A406" s="107" t="s">
        <v>27</v>
      </c>
      <c r="B406" s="199" t="s">
        <v>409</v>
      </c>
      <c r="C406" s="200" t="s">
        <v>5</v>
      </c>
      <c r="D406" s="112">
        <v>1234</v>
      </c>
    </row>
    <row r="407" spans="1:4">
      <c r="A407" s="107" t="s">
        <v>26</v>
      </c>
      <c r="B407" s="199" t="s">
        <v>409</v>
      </c>
      <c r="C407" s="200" t="s">
        <v>6</v>
      </c>
      <c r="D407" s="112">
        <v>1064</v>
      </c>
    </row>
    <row r="408" spans="1:4">
      <c r="A408" s="107" t="s">
        <v>41</v>
      </c>
      <c r="B408" s="199" t="s">
        <v>409</v>
      </c>
      <c r="C408" s="200" t="s">
        <v>40</v>
      </c>
      <c r="D408" s="112">
        <v>170</v>
      </c>
    </row>
    <row r="409" spans="1:4" ht="30">
      <c r="A409" s="107" t="s">
        <v>499</v>
      </c>
      <c r="B409" s="199" t="s">
        <v>410</v>
      </c>
      <c r="C409" s="200" t="s">
        <v>1052</v>
      </c>
      <c r="D409" s="112">
        <v>2176</v>
      </c>
    </row>
    <row r="410" spans="1:4" ht="30">
      <c r="A410" s="107" t="s">
        <v>27</v>
      </c>
      <c r="B410" s="199" t="s">
        <v>410</v>
      </c>
      <c r="C410" s="200" t="s">
        <v>5</v>
      </c>
      <c r="D410" s="112">
        <v>2176</v>
      </c>
    </row>
    <row r="411" spans="1:4" s="111" customFormat="1">
      <c r="A411" s="107" t="s">
        <v>26</v>
      </c>
      <c r="B411" s="199" t="s">
        <v>410</v>
      </c>
      <c r="C411" s="200" t="s">
        <v>6</v>
      </c>
      <c r="D411" s="112">
        <v>1740</v>
      </c>
    </row>
    <row r="412" spans="1:4">
      <c r="A412" s="107" t="s">
        <v>41</v>
      </c>
      <c r="B412" s="199" t="s">
        <v>410</v>
      </c>
      <c r="C412" s="200" t="s">
        <v>40</v>
      </c>
      <c r="D412" s="112">
        <v>436</v>
      </c>
    </row>
    <row r="413" spans="1:4" ht="45">
      <c r="A413" s="107" t="s">
        <v>1045</v>
      </c>
      <c r="B413" s="199" t="s">
        <v>1062</v>
      </c>
      <c r="C413" s="200" t="s">
        <v>1052</v>
      </c>
      <c r="D413" s="112">
        <v>337.5</v>
      </c>
    </row>
    <row r="414" spans="1:4" s="111" customFormat="1" ht="30">
      <c r="A414" s="107" t="s">
        <v>27</v>
      </c>
      <c r="B414" s="199" t="s">
        <v>1062</v>
      </c>
      <c r="C414" s="200" t="s">
        <v>5</v>
      </c>
      <c r="D414" s="112">
        <v>337.5</v>
      </c>
    </row>
    <row r="415" spans="1:4">
      <c r="A415" s="107" t="s">
        <v>26</v>
      </c>
      <c r="B415" s="199" t="s">
        <v>1062</v>
      </c>
      <c r="C415" s="200" t="s">
        <v>6</v>
      </c>
      <c r="D415" s="112">
        <v>337.5</v>
      </c>
    </row>
    <row r="416" spans="1:4" ht="45">
      <c r="A416" s="107" t="s">
        <v>532</v>
      </c>
      <c r="B416" s="199" t="s">
        <v>533</v>
      </c>
      <c r="C416" s="200" t="s">
        <v>1052</v>
      </c>
      <c r="D416" s="112">
        <v>2176</v>
      </c>
    </row>
    <row r="417" spans="1:4" ht="30">
      <c r="A417" s="107" t="s">
        <v>27</v>
      </c>
      <c r="B417" s="199" t="s">
        <v>533</v>
      </c>
      <c r="C417" s="200" t="s">
        <v>5</v>
      </c>
      <c r="D417" s="112">
        <v>2176</v>
      </c>
    </row>
    <row r="418" spans="1:4">
      <c r="A418" s="107" t="s">
        <v>26</v>
      </c>
      <c r="B418" s="199" t="s">
        <v>533</v>
      </c>
      <c r="C418" s="200" t="s">
        <v>6</v>
      </c>
      <c r="D418" s="112">
        <v>1898</v>
      </c>
    </row>
    <row r="419" spans="1:4" s="111" customFormat="1">
      <c r="A419" s="107" t="s">
        <v>41</v>
      </c>
      <c r="B419" s="199" t="s">
        <v>533</v>
      </c>
      <c r="C419" s="200" t="s">
        <v>40</v>
      </c>
      <c r="D419" s="112">
        <v>278</v>
      </c>
    </row>
    <row r="420" spans="1:4" ht="30">
      <c r="A420" s="107" t="s">
        <v>1027</v>
      </c>
      <c r="B420" s="199" t="s">
        <v>1033</v>
      </c>
      <c r="C420" s="200" t="s">
        <v>1052</v>
      </c>
      <c r="D420" s="112">
        <v>39557</v>
      </c>
    </row>
    <row r="421" spans="1:4" ht="30">
      <c r="A421" s="107" t="s">
        <v>1046</v>
      </c>
      <c r="B421" s="199" t="s">
        <v>1063</v>
      </c>
      <c r="C421" s="200" t="s">
        <v>1052</v>
      </c>
      <c r="D421" s="112">
        <v>500</v>
      </c>
    </row>
    <row r="422" spans="1:4" s="111" customFormat="1" ht="30">
      <c r="A422" s="107" t="s">
        <v>523</v>
      </c>
      <c r="B422" s="199" t="s">
        <v>1063</v>
      </c>
      <c r="C422" s="200" t="s">
        <v>20</v>
      </c>
      <c r="D422" s="112">
        <v>500</v>
      </c>
    </row>
    <row r="423" spans="1:4" ht="30">
      <c r="A423" s="107" t="s">
        <v>36</v>
      </c>
      <c r="B423" s="199" t="s">
        <v>1063</v>
      </c>
      <c r="C423" s="200" t="s">
        <v>19</v>
      </c>
      <c r="D423" s="112">
        <v>500</v>
      </c>
    </row>
    <row r="424" spans="1:4" ht="30">
      <c r="A424" s="107" t="s">
        <v>1028</v>
      </c>
      <c r="B424" s="199" t="s">
        <v>1034</v>
      </c>
      <c r="C424" s="200" t="s">
        <v>1052</v>
      </c>
      <c r="D424" s="112">
        <v>37104.199999999997</v>
      </c>
    </row>
    <row r="425" spans="1:4">
      <c r="A425" s="107" t="s">
        <v>85</v>
      </c>
      <c r="B425" s="199" t="s">
        <v>1034</v>
      </c>
      <c r="C425" s="200" t="s">
        <v>84</v>
      </c>
      <c r="D425" s="112">
        <v>37104.199999999997</v>
      </c>
    </row>
    <row r="426" spans="1:4" s="111" customFormat="1">
      <c r="A426" s="107" t="s">
        <v>83</v>
      </c>
      <c r="B426" s="199" t="s">
        <v>1034</v>
      </c>
      <c r="C426" s="200" t="s">
        <v>82</v>
      </c>
      <c r="D426" s="112">
        <v>13109.6</v>
      </c>
    </row>
    <row r="427" spans="1:4" ht="75">
      <c r="A427" s="107" t="s">
        <v>1029</v>
      </c>
      <c r="B427" s="199" t="s">
        <v>1034</v>
      </c>
      <c r="C427" s="200" t="s">
        <v>1030</v>
      </c>
      <c r="D427" s="112">
        <v>23994.6</v>
      </c>
    </row>
    <row r="428" spans="1:4" ht="30">
      <c r="A428" s="107" t="s">
        <v>1031</v>
      </c>
      <c r="B428" s="199" t="s">
        <v>1035</v>
      </c>
      <c r="C428" s="200" t="s">
        <v>1052</v>
      </c>
      <c r="D428" s="112">
        <v>1952.8</v>
      </c>
    </row>
    <row r="429" spans="1:4">
      <c r="A429" s="107" t="s">
        <v>85</v>
      </c>
      <c r="B429" s="199" t="s">
        <v>1035</v>
      </c>
      <c r="C429" s="200" t="s">
        <v>84</v>
      </c>
      <c r="D429" s="112">
        <v>1952.8</v>
      </c>
    </row>
    <row r="430" spans="1:4">
      <c r="A430" s="107" t="s">
        <v>83</v>
      </c>
      <c r="B430" s="199" t="s">
        <v>1035</v>
      </c>
      <c r="C430" s="200" t="s">
        <v>82</v>
      </c>
      <c r="D430" s="112">
        <v>690</v>
      </c>
    </row>
    <row r="431" spans="1:4" ht="75">
      <c r="A431" s="107" t="s">
        <v>1029</v>
      </c>
      <c r="B431" s="199" t="s">
        <v>1035</v>
      </c>
      <c r="C431" s="200" t="s">
        <v>1030</v>
      </c>
      <c r="D431" s="112">
        <v>1262.8</v>
      </c>
    </row>
    <row r="432" spans="1:4" s="111" customFormat="1" ht="30">
      <c r="A432" s="107" t="s">
        <v>42</v>
      </c>
      <c r="B432" s="199" t="s">
        <v>411</v>
      </c>
      <c r="C432" s="200" t="s">
        <v>1052</v>
      </c>
      <c r="D432" s="112">
        <v>138687.9</v>
      </c>
    </row>
    <row r="433" spans="1:4" ht="60">
      <c r="A433" s="107" t="s">
        <v>534</v>
      </c>
      <c r="B433" s="199" t="s">
        <v>444</v>
      </c>
      <c r="C433" s="200" t="s">
        <v>1052</v>
      </c>
      <c r="D433" s="112">
        <v>121039.5</v>
      </c>
    </row>
    <row r="434" spans="1:4">
      <c r="A434" s="107" t="s">
        <v>64</v>
      </c>
      <c r="B434" s="199" t="s">
        <v>647</v>
      </c>
      <c r="C434" s="200" t="s">
        <v>1052</v>
      </c>
      <c r="D434" s="112">
        <v>3500</v>
      </c>
    </row>
    <row r="435" spans="1:4" s="111" customFormat="1" ht="30">
      <c r="A435" s="107" t="s">
        <v>27</v>
      </c>
      <c r="B435" s="199" t="s">
        <v>647</v>
      </c>
      <c r="C435" s="200" t="s">
        <v>5</v>
      </c>
      <c r="D435" s="112">
        <v>3500</v>
      </c>
    </row>
    <row r="436" spans="1:4">
      <c r="A436" s="107" t="s">
        <v>26</v>
      </c>
      <c r="B436" s="199" t="s">
        <v>647</v>
      </c>
      <c r="C436" s="200" t="s">
        <v>6</v>
      </c>
      <c r="D436" s="112">
        <v>3500</v>
      </c>
    </row>
    <row r="437" spans="1:4">
      <c r="A437" s="107" t="s">
        <v>501</v>
      </c>
      <c r="B437" s="199" t="s">
        <v>412</v>
      </c>
      <c r="C437" s="200" t="s">
        <v>1052</v>
      </c>
      <c r="D437" s="112">
        <v>105664.4</v>
      </c>
    </row>
    <row r="438" spans="1:4" ht="30">
      <c r="A438" s="107" t="s">
        <v>27</v>
      </c>
      <c r="B438" s="199" t="s">
        <v>412</v>
      </c>
      <c r="C438" s="200" t="s">
        <v>5</v>
      </c>
      <c r="D438" s="112">
        <v>105664.4</v>
      </c>
    </row>
    <row r="439" spans="1:4" s="111" customFormat="1">
      <c r="A439" s="107" t="s">
        <v>26</v>
      </c>
      <c r="B439" s="199" t="s">
        <v>412</v>
      </c>
      <c r="C439" s="200" t="s">
        <v>6</v>
      </c>
      <c r="D439" s="112">
        <v>87993.7</v>
      </c>
    </row>
    <row r="440" spans="1:4">
      <c r="A440" s="107" t="s">
        <v>41</v>
      </c>
      <c r="B440" s="199" t="s">
        <v>412</v>
      </c>
      <c r="C440" s="200" t="s">
        <v>40</v>
      </c>
      <c r="D440" s="112">
        <v>17670.7</v>
      </c>
    </row>
    <row r="441" spans="1:4">
      <c r="A441" s="107" t="s">
        <v>35</v>
      </c>
      <c r="B441" s="199" t="s">
        <v>413</v>
      </c>
      <c r="C441" s="200" t="s">
        <v>1052</v>
      </c>
      <c r="D441" s="112">
        <v>11675.1</v>
      </c>
    </row>
    <row r="442" spans="1:4" ht="30">
      <c r="A442" s="107" t="s">
        <v>27</v>
      </c>
      <c r="B442" s="199" t="s">
        <v>413</v>
      </c>
      <c r="C442" s="200" t="s">
        <v>5</v>
      </c>
      <c r="D442" s="112">
        <v>11675.1</v>
      </c>
    </row>
    <row r="443" spans="1:4" s="111" customFormat="1">
      <c r="A443" s="107" t="s">
        <v>26</v>
      </c>
      <c r="B443" s="199" t="s">
        <v>413</v>
      </c>
      <c r="C443" s="200" t="s">
        <v>6</v>
      </c>
      <c r="D443" s="112">
        <v>11540.8</v>
      </c>
    </row>
    <row r="444" spans="1:4">
      <c r="A444" s="107" t="s">
        <v>41</v>
      </c>
      <c r="B444" s="199" t="s">
        <v>413</v>
      </c>
      <c r="C444" s="200" t="s">
        <v>40</v>
      </c>
      <c r="D444" s="112">
        <v>134.30000000000001</v>
      </c>
    </row>
    <row r="445" spans="1:4" ht="30">
      <c r="A445" s="107" t="s">
        <v>535</v>
      </c>
      <c r="B445" s="199" t="s">
        <v>414</v>
      </c>
      <c r="C445" s="200" t="s">
        <v>1052</v>
      </c>
      <c r="D445" s="112">
        <v>200</v>
      </c>
    </row>
    <row r="446" spans="1:4" ht="30">
      <c r="A446" s="107" t="s">
        <v>27</v>
      </c>
      <c r="B446" s="199" t="s">
        <v>414</v>
      </c>
      <c r="C446" s="200" t="s">
        <v>5</v>
      </c>
      <c r="D446" s="112">
        <v>200</v>
      </c>
    </row>
    <row r="447" spans="1:4" s="111" customFormat="1">
      <c r="A447" s="107" t="s">
        <v>26</v>
      </c>
      <c r="B447" s="199" t="s">
        <v>414</v>
      </c>
      <c r="C447" s="200" t="s">
        <v>6</v>
      </c>
      <c r="D447" s="112">
        <v>200</v>
      </c>
    </row>
    <row r="448" spans="1:4" ht="30">
      <c r="A448" s="107" t="s">
        <v>415</v>
      </c>
      <c r="B448" s="199" t="s">
        <v>416</v>
      </c>
      <c r="C448" s="200" t="s">
        <v>1052</v>
      </c>
      <c r="D448" s="112">
        <v>17648.400000000001</v>
      </c>
    </row>
    <row r="449" spans="1:4">
      <c r="A449" s="107" t="s">
        <v>501</v>
      </c>
      <c r="B449" s="199" t="s">
        <v>417</v>
      </c>
      <c r="C449" s="200" t="s">
        <v>1052</v>
      </c>
      <c r="D449" s="112">
        <v>5230</v>
      </c>
    </row>
    <row r="450" spans="1:4" s="111" customFormat="1" ht="30">
      <c r="A450" s="107" t="s">
        <v>27</v>
      </c>
      <c r="B450" s="199" t="s">
        <v>417</v>
      </c>
      <c r="C450" s="200" t="s">
        <v>5</v>
      </c>
      <c r="D450" s="112">
        <v>5230</v>
      </c>
    </row>
    <row r="451" spans="1:4">
      <c r="A451" s="107" t="s">
        <v>41</v>
      </c>
      <c r="B451" s="199" t="s">
        <v>417</v>
      </c>
      <c r="C451" s="200" t="s">
        <v>40</v>
      </c>
      <c r="D451" s="112">
        <v>5230</v>
      </c>
    </row>
    <row r="452" spans="1:4">
      <c r="A452" s="107" t="s">
        <v>35</v>
      </c>
      <c r="B452" s="199" t="s">
        <v>418</v>
      </c>
      <c r="C452" s="200" t="s">
        <v>1052</v>
      </c>
      <c r="D452" s="112">
        <v>2385.4</v>
      </c>
    </row>
    <row r="453" spans="1:4" s="111" customFormat="1" ht="30">
      <c r="A453" s="107" t="s">
        <v>27</v>
      </c>
      <c r="B453" s="199" t="s">
        <v>418</v>
      </c>
      <c r="C453" s="200" t="s">
        <v>5</v>
      </c>
      <c r="D453" s="112">
        <v>2385.4</v>
      </c>
    </row>
    <row r="454" spans="1:4">
      <c r="A454" s="107" t="s">
        <v>41</v>
      </c>
      <c r="B454" s="199" t="s">
        <v>418</v>
      </c>
      <c r="C454" s="200" t="s">
        <v>40</v>
      </c>
      <c r="D454" s="112">
        <v>2385.4</v>
      </c>
    </row>
    <row r="455" spans="1:4">
      <c r="A455" s="107" t="s">
        <v>60</v>
      </c>
      <c r="B455" s="199" t="s">
        <v>419</v>
      </c>
      <c r="C455" s="200" t="s">
        <v>1052</v>
      </c>
      <c r="D455" s="112">
        <v>40</v>
      </c>
    </row>
    <row r="456" spans="1:4" s="111" customFormat="1" ht="30">
      <c r="A456" s="107" t="s">
        <v>27</v>
      </c>
      <c r="B456" s="199" t="s">
        <v>419</v>
      </c>
      <c r="C456" s="200" t="s">
        <v>5</v>
      </c>
      <c r="D456" s="112">
        <v>40</v>
      </c>
    </row>
    <row r="457" spans="1:4">
      <c r="A457" s="107" t="s">
        <v>41</v>
      </c>
      <c r="B457" s="199" t="s">
        <v>419</v>
      </c>
      <c r="C457" s="200" t="s">
        <v>40</v>
      </c>
      <c r="D457" s="112">
        <v>40</v>
      </c>
    </row>
    <row r="458" spans="1:4" ht="60">
      <c r="A458" s="107" t="s">
        <v>59</v>
      </c>
      <c r="B458" s="199" t="s">
        <v>420</v>
      </c>
      <c r="C458" s="200" t="s">
        <v>1052</v>
      </c>
      <c r="D458" s="112">
        <v>9993</v>
      </c>
    </row>
    <row r="459" spans="1:4" ht="30">
      <c r="A459" s="107" t="s">
        <v>27</v>
      </c>
      <c r="B459" s="199" t="s">
        <v>420</v>
      </c>
      <c r="C459" s="200" t="s">
        <v>5</v>
      </c>
      <c r="D459" s="112">
        <v>9993</v>
      </c>
    </row>
    <row r="460" spans="1:4">
      <c r="A460" s="107" t="s">
        <v>41</v>
      </c>
      <c r="B460" s="199" t="s">
        <v>420</v>
      </c>
      <c r="C460" s="200" t="s">
        <v>40</v>
      </c>
      <c r="D460" s="112">
        <v>9993</v>
      </c>
    </row>
    <row r="461" spans="1:4" s="111" customFormat="1">
      <c r="A461" s="107" t="s">
        <v>49</v>
      </c>
      <c r="B461" s="199" t="s">
        <v>421</v>
      </c>
      <c r="C461" s="200" t="s">
        <v>1052</v>
      </c>
      <c r="D461" s="112">
        <v>37170.400000000001</v>
      </c>
    </row>
    <row r="462" spans="1:4" ht="30">
      <c r="A462" s="107" t="s">
        <v>422</v>
      </c>
      <c r="B462" s="199" t="s">
        <v>423</v>
      </c>
      <c r="C462" s="200" t="s">
        <v>1052</v>
      </c>
      <c r="D462" s="112">
        <v>9685</v>
      </c>
    </row>
    <row r="463" spans="1:4">
      <c r="A463" s="107" t="s">
        <v>179</v>
      </c>
      <c r="B463" s="199" t="s">
        <v>424</v>
      </c>
      <c r="C463" s="200" t="s">
        <v>1052</v>
      </c>
      <c r="D463" s="112">
        <v>500</v>
      </c>
    </row>
    <row r="464" spans="1:4" s="111" customFormat="1" ht="30">
      <c r="A464" s="107" t="s">
        <v>523</v>
      </c>
      <c r="B464" s="199" t="s">
        <v>424</v>
      </c>
      <c r="C464" s="200" t="s">
        <v>20</v>
      </c>
      <c r="D464" s="112">
        <v>500</v>
      </c>
    </row>
    <row r="465" spans="1:4" ht="30">
      <c r="A465" s="107" t="s">
        <v>36</v>
      </c>
      <c r="B465" s="199" t="s">
        <v>424</v>
      </c>
      <c r="C465" s="200" t="s">
        <v>19</v>
      </c>
      <c r="D465" s="112">
        <v>500</v>
      </c>
    </row>
    <row r="466" spans="1:4" ht="30">
      <c r="A466" s="107" t="s">
        <v>39</v>
      </c>
      <c r="B466" s="199" t="s">
        <v>445</v>
      </c>
      <c r="C466" s="200" t="s">
        <v>1052</v>
      </c>
      <c r="D466" s="112">
        <v>9185</v>
      </c>
    </row>
    <row r="467" spans="1:4" ht="45">
      <c r="A467" s="107" t="s">
        <v>34</v>
      </c>
      <c r="B467" s="199" t="s">
        <v>445</v>
      </c>
      <c r="C467" s="200" t="s">
        <v>33</v>
      </c>
      <c r="D467" s="112">
        <v>7337.5</v>
      </c>
    </row>
    <row r="468" spans="1:4">
      <c r="A468" s="107" t="s">
        <v>38</v>
      </c>
      <c r="B468" s="199" t="s">
        <v>445</v>
      </c>
      <c r="C468" s="200" t="s">
        <v>37</v>
      </c>
      <c r="D468" s="112">
        <v>7337.5</v>
      </c>
    </row>
    <row r="469" spans="1:4" ht="30">
      <c r="A469" s="107" t="s">
        <v>523</v>
      </c>
      <c r="B469" s="199" t="s">
        <v>445</v>
      </c>
      <c r="C469" s="200" t="s">
        <v>20</v>
      </c>
      <c r="D469" s="112">
        <v>1815.5</v>
      </c>
    </row>
    <row r="470" spans="1:4" ht="30">
      <c r="A470" s="107" t="s">
        <v>36</v>
      </c>
      <c r="B470" s="199" t="s">
        <v>445</v>
      </c>
      <c r="C470" s="200" t="s">
        <v>19</v>
      </c>
      <c r="D470" s="112">
        <v>1815.5</v>
      </c>
    </row>
    <row r="471" spans="1:4">
      <c r="A471" s="107" t="s">
        <v>30</v>
      </c>
      <c r="B471" s="199" t="s">
        <v>445</v>
      </c>
      <c r="C471" s="200" t="s">
        <v>4</v>
      </c>
      <c r="D471" s="112">
        <v>32</v>
      </c>
    </row>
    <row r="472" spans="1:4" s="111" customFormat="1">
      <c r="A472" s="107" t="s">
        <v>29</v>
      </c>
      <c r="B472" s="199" t="s">
        <v>445</v>
      </c>
      <c r="C472" s="200" t="s">
        <v>28</v>
      </c>
      <c r="D472" s="112">
        <v>32</v>
      </c>
    </row>
    <row r="473" spans="1:4" ht="30">
      <c r="A473" s="107" t="s">
        <v>446</v>
      </c>
      <c r="B473" s="199" t="s">
        <v>447</v>
      </c>
      <c r="C473" s="200" t="s">
        <v>1052</v>
      </c>
      <c r="D473" s="112">
        <v>27485.4</v>
      </c>
    </row>
    <row r="474" spans="1:4">
      <c r="A474" s="107" t="s">
        <v>501</v>
      </c>
      <c r="B474" s="199" t="s">
        <v>448</v>
      </c>
      <c r="C474" s="200" t="s">
        <v>1052</v>
      </c>
      <c r="D474" s="112">
        <v>24785.4</v>
      </c>
    </row>
    <row r="475" spans="1:4" ht="45">
      <c r="A475" s="107" t="s">
        <v>34</v>
      </c>
      <c r="B475" s="199" t="s">
        <v>448</v>
      </c>
      <c r="C475" s="200" t="s">
        <v>33</v>
      </c>
      <c r="D475" s="112">
        <v>22753.1</v>
      </c>
    </row>
    <row r="476" spans="1:4">
      <c r="A476" s="107" t="s">
        <v>32</v>
      </c>
      <c r="B476" s="199" t="s">
        <v>448</v>
      </c>
      <c r="C476" s="200" t="s">
        <v>31</v>
      </c>
      <c r="D476" s="112">
        <v>22753.1</v>
      </c>
    </row>
    <row r="477" spans="1:4" s="111" customFormat="1" ht="30">
      <c r="A477" s="107" t="s">
        <v>27</v>
      </c>
      <c r="B477" s="199" t="s">
        <v>448</v>
      </c>
      <c r="C477" s="200" t="s">
        <v>5</v>
      </c>
      <c r="D477" s="112">
        <v>2032.3</v>
      </c>
    </row>
    <row r="478" spans="1:4">
      <c r="A478" s="107" t="s">
        <v>26</v>
      </c>
      <c r="B478" s="199" t="s">
        <v>448</v>
      </c>
      <c r="C478" s="200" t="s">
        <v>6</v>
      </c>
      <c r="D478" s="112">
        <v>2032.3</v>
      </c>
    </row>
    <row r="479" spans="1:4">
      <c r="A479" s="107" t="s">
        <v>35</v>
      </c>
      <c r="B479" s="199" t="s">
        <v>449</v>
      </c>
      <c r="C479" s="200" t="s">
        <v>1052</v>
      </c>
      <c r="D479" s="112">
        <v>2700</v>
      </c>
    </row>
    <row r="480" spans="1:4" ht="30">
      <c r="A480" s="107" t="s">
        <v>523</v>
      </c>
      <c r="B480" s="199" t="s">
        <v>449</v>
      </c>
      <c r="C480" s="200" t="s">
        <v>20</v>
      </c>
      <c r="D480" s="112">
        <v>1897</v>
      </c>
    </row>
    <row r="481" spans="1:4" ht="30">
      <c r="A481" s="107" t="s">
        <v>36</v>
      </c>
      <c r="B481" s="199" t="s">
        <v>449</v>
      </c>
      <c r="C481" s="200" t="s">
        <v>19</v>
      </c>
      <c r="D481" s="112">
        <v>1897</v>
      </c>
    </row>
    <row r="482" spans="1:4" ht="30">
      <c r="A482" s="107" t="s">
        <v>27</v>
      </c>
      <c r="B482" s="199" t="s">
        <v>449</v>
      </c>
      <c r="C482" s="200" t="s">
        <v>5</v>
      </c>
      <c r="D482" s="112">
        <v>800</v>
      </c>
    </row>
    <row r="483" spans="1:4">
      <c r="A483" s="107" t="s">
        <v>26</v>
      </c>
      <c r="B483" s="199" t="s">
        <v>449</v>
      </c>
      <c r="C483" s="200" t="s">
        <v>6</v>
      </c>
      <c r="D483" s="112">
        <v>800</v>
      </c>
    </row>
    <row r="484" spans="1:4">
      <c r="A484" s="107" t="s">
        <v>30</v>
      </c>
      <c r="B484" s="199" t="s">
        <v>449</v>
      </c>
      <c r="C484" s="200" t="s">
        <v>4</v>
      </c>
      <c r="D484" s="112">
        <v>3</v>
      </c>
    </row>
    <row r="485" spans="1:4">
      <c r="A485" s="107" t="s">
        <v>29</v>
      </c>
      <c r="B485" s="199" t="s">
        <v>449</v>
      </c>
      <c r="C485" s="200" t="s">
        <v>28</v>
      </c>
      <c r="D485" s="112">
        <v>3</v>
      </c>
    </row>
    <row r="486" spans="1:4">
      <c r="A486" s="107" t="s">
        <v>162</v>
      </c>
      <c r="B486" s="199" t="s">
        <v>234</v>
      </c>
      <c r="C486" s="200" t="s">
        <v>1052</v>
      </c>
      <c r="D486" s="112">
        <v>21553.5</v>
      </c>
    </row>
    <row r="487" spans="1:4" s="111" customFormat="1">
      <c r="A487" s="107" t="s">
        <v>235</v>
      </c>
      <c r="B487" s="199" t="s">
        <v>236</v>
      </c>
      <c r="C487" s="200" t="s">
        <v>1052</v>
      </c>
      <c r="D487" s="112">
        <v>5688</v>
      </c>
    </row>
    <row r="488" spans="1:4" ht="30">
      <c r="A488" s="107" t="s">
        <v>913</v>
      </c>
      <c r="B488" s="199" t="s">
        <v>237</v>
      </c>
      <c r="C488" s="200" t="s">
        <v>1052</v>
      </c>
      <c r="D488" s="112">
        <v>5688</v>
      </c>
    </row>
    <row r="489" spans="1:4">
      <c r="A489" s="107" t="s">
        <v>502</v>
      </c>
      <c r="B489" s="199" t="s">
        <v>238</v>
      </c>
      <c r="C489" s="200" t="s">
        <v>1052</v>
      </c>
      <c r="D489" s="112">
        <v>3485</v>
      </c>
    </row>
    <row r="490" spans="1:4" s="111" customFormat="1" ht="45">
      <c r="A490" s="107" t="s">
        <v>34</v>
      </c>
      <c r="B490" s="199" t="s">
        <v>238</v>
      </c>
      <c r="C490" s="200" t="s">
        <v>33</v>
      </c>
      <c r="D490" s="112">
        <v>3485</v>
      </c>
    </row>
    <row r="491" spans="1:4">
      <c r="A491" s="107" t="s">
        <v>32</v>
      </c>
      <c r="B491" s="199" t="s">
        <v>238</v>
      </c>
      <c r="C491" s="200" t="s">
        <v>31</v>
      </c>
      <c r="D491" s="112">
        <v>3485</v>
      </c>
    </row>
    <row r="492" spans="1:4">
      <c r="A492" s="107" t="s">
        <v>35</v>
      </c>
      <c r="B492" s="199" t="s">
        <v>239</v>
      </c>
      <c r="C492" s="200" t="s">
        <v>1052</v>
      </c>
      <c r="D492" s="112">
        <v>600</v>
      </c>
    </row>
    <row r="493" spans="1:4" ht="30">
      <c r="A493" s="107" t="s">
        <v>523</v>
      </c>
      <c r="B493" s="199" t="s">
        <v>239</v>
      </c>
      <c r="C493" s="200" t="s">
        <v>20</v>
      </c>
      <c r="D493" s="112">
        <v>598.20000000000005</v>
      </c>
    </row>
    <row r="494" spans="1:4" ht="30">
      <c r="A494" s="107" t="s">
        <v>36</v>
      </c>
      <c r="B494" s="199" t="s">
        <v>239</v>
      </c>
      <c r="C494" s="200" t="s">
        <v>19</v>
      </c>
      <c r="D494" s="112">
        <v>598.20000000000005</v>
      </c>
    </row>
    <row r="495" spans="1:4" s="111" customFormat="1">
      <c r="A495" s="107" t="s">
        <v>30</v>
      </c>
      <c r="B495" s="199" t="s">
        <v>239</v>
      </c>
      <c r="C495" s="200" t="s">
        <v>4</v>
      </c>
      <c r="D495" s="112">
        <v>1.8</v>
      </c>
    </row>
    <row r="496" spans="1:4">
      <c r="A496" s="107" t="s">
        <v>29</v>
      </c>
      <c r="B496" s="199" t="s">
        <v>239</v>
      </c>
      <c r="C496" s="200" t="s">
        <v>28</v>
      </c>
      <c r="D496" s="112">
        <v>1.8</v>
      </c>
    </row>
    <row r="497" spans="1:4" ht="30">
      <c r="A497" s="107" t="s">
        <v>953</v>
      </c>
      <c r="B497" s="199" t="s">
        <v>954</v>
      </c>
      <c r="C497" s="200" t="s">
        <v>1052</v>
      </c>
      <c r="D497" s="112">
        <v>448.8</v>
      </c>
    </row>
    <row r="498" spans="1:4" s="111" customFormat="1" ht="45">
      <c r="A498" s="107" t="s">
        <v>34</v>
      </c>
      <c r="B498" s="199" t="s">
        <v>954</v>
      </c>
      <c r="C498" s="200" t="s">
        <v>33</v>
      </c>
      <c r="D498" s="112">
        <v>448.8</v>
      </c>
    </row>
    <row r="499" spans="1:4">
      <c r="A499" s="107" t="s">
        <v>32</v>
      </c>
      <c r="B499" s="199" t="s">
        <v>954</v>
      </c>
      <c r="C499" s="200" t="s">
        <v>31</v>
      </c>
      <c r="D499" s="112">
        <v>448.8</v>
      </c>
    </row>
    <row r="500" spans="1:4" ht="30">
      <c r="A500" s="107" t="s">
        <v>955</v>
      </c>
      <c r="B500" s="199" t="s">
        <v>956</v>
      </c>
      <c r="C500" s="200" t="s">
        <v>1052</v>
      </c>
      <c r="D500" s="112">
        <v>448.8</v>
      </c>
    </row>
    <row r="501" spans="1:4" s="111" customFormat="1" ht="45">
      <c r="A501" s="107" t="s">
        <v>34</v>
      </c>
      <c r="B501" s="199" t="s">
        <v>956</v>
      </c>
      <c r="C501" s="200" t="s">
        <v>33</v>
      </c>
      <c r="D501" s="112">
        <v>448.8</v>
      </c>
    </row>
    <row r="502" spans="1:4">
      <c r="A502" s="107" t="s">
        <v>32</v>
      </c>
      <c r="B502" s="199" t="s">
        <v>956</v>
      </c>
      <c r="C502" s="200" t="s">
        <v>31</v>
      </c>
      <c r="D502" s="112">
        <v>448.8</v>
      </c>
    </row>
    <row r="503" spans="1:4" ht="30">
      <c r="A503" s="107" t="s">
        <v>957</v>
      </c>
      <c r="B503" s="199" t="s">
        <v>958</v>
      </c>
      <c r="C503" s="200" t="s">
        <v>1052</v>
      </c>
      <c r="D503" s="112">
        <v>240.5</v>
      </c>
    </row>
    <row r="504" spans="1:4" s="111" customFormat="1" ht="45">
      <c r="A504" s="107" t="s">
        <v>34</v>
      </c>
      <c r="B504" s="199" t="s">
        <v>958</v>
      </c>
      <c r="C504" s="200" t="s">
        <v>33</v>
      </c>
      <c r="D504" s="112">
        <v>240.5</v>
      </c>
    </row>
    <row r="505" spans="1:4">
      <c r="A505" s="107" t="s">
        <v>32</v>
      </c>
      <c r="B505" s="199" t="s">
        <v>958</v>
      </c>
      <c r="C505" s="200" t="s">
        <v>31</v>
      </c>
      <c r="D505" s="112">
        <v>240.5</v>
      </c>
    </row>
    <row r="506" spans="1:4" ht="30">
      <c r="A506" s="107" t="s">
        <v>959</v>
      </c>
      <c r="B506" s="199" t="s">
        <v>960</v>
      </c>
      <c r="C506" s="200" t="s">
        <v>1052</v>
      </c>
      <c r="D506" s="112">
        <v>240.5</v>
      </c>
    </row>
    <row r="507" spans="1:4" s="111" customFormat="1" ht="45">
      <c r="A507" s="107" t="s">
        <v>34</v>
      </c>
      <c r="B507" s="199" t="s">
        <v>960</v>
      </c>
      <c r="C507" s="200" t="s">
        <v>33</v>
      </c>
      <c r="D507" s="112">
        <v>240.5</v>
      </c>
    </row>
    <row r="508" spans="1:4">
      <c r="A508" s="107" t="s">
        <v>32</v>
      </c>
      <c r="B508" s="199" t="s">
        <v>960</v>
      </c>
      <c r="C508" s="200" t="s">
        <v>31</v>
      </c>
      <c r="D508" s="112">
        <v>240.5</v>
      </c>
    </row>
    <row r="509" spans="1:4" ht="30">
      <c r="A509" s="107" t="s">
        <v>961</v>
      </c>
      <c r="B509" s="199" t="s">
        <v>962</v>
      </c>
      <c r="C509" s="200" t="s">
        <v>1052</v>
      </c>
      <c r="D509" s="112">
        <v>48.1</v>
      </c>
    </row>
    <row r="510" spans="1:4" s="111" customFormat="1" ht="45">
      <c r="A510" s="107" t="s">
        <v>34</v>
      </c>
      <c r="B510" s="199" t="s">
        <v>962</v>
      </c>
      <c r="C510" s="200" t="s">
        <v>33</v>
      </c>
      <c r="D510" s="112">
        <v>48.1</v>
      </c>
    </row>
    <row r="511" spans="1:4">
      <c r="A511" s="107" t="s">
        <v>32</v>
      </c>
      <c r="B511" s="199" t="s">
        <v>962</v>
      </c>
      <c r="C511" s="200" t="s">
        <v>31</v>
      </c>
      <c r="D511" s="112">
        <v>48.1</v>
      </c>
    </row>
    <row r="512" spans="1:4" ht="30">
      <c r="A512" s="107" t="s">
        <v>963</v>
      </c>
      <c r="B512" s="199" t="s">
        <v>964</v>
      </c>
      <c r="C512" s="200" t="s">
        <v>1052</v>
      </c>
      <c r="D512" s="112">
        <v>112.2</v>
      </c>
    </row>
    <row r="513" spans="1:4" s="111" customFormat="1" ht="45">
      <c r="A513" s="107" t="s">
        <v>34</v>
      </c>
      <c r="B513" s="199" t="s">
        <v>964</v>
      </c>
      <c r="C513" s="200" t="s">
        <v>33</v>
      </c>
      <c r="D513" s="112">
        <v>112.2</v>
      </c>
    </row>
    <row r="514" spans="1:4">
      <c r="A514" s="107" t="s">
        <v>32</v>
      </c>
      <c r="B514" s="199" t="s">
        <v>964</v>
      </c>
      <c r="C514" s="200" t="s">
        <v>31</v>
      </c>
      <c r="D514" s="112">
        <v>112.2</v>
      </c>
    </row>
    <row r="515" spans="1:4" ht="30">
      <c r="A515" s="107" t="s">
        <v>965</v>
      </c>
      <c r="B515" s="199" t="s">
        <v>966</v>
      </c>
      <c r="C515" s="200" t="s">
        <v>1052</v>
      </c>
      <c r="D515" s="112">
        <v>64.099999999999994</v>
      </c>
    </row>
    <row r="516" spans="1:4" ht="45">
      <c r="A516" s="107" t="s">
        <v>34</v>
      </c>
      <c r="B516" s="199" t="s">
        <v>966</v>
      </c>
      <c r="C516" s="200" t="s">
        <v>33</v>
      </c>
      <c r="D516" s="112">
        <v>64.099999999999994</v>
      </c>
    </row>
    <row r="517" spans="1:4">
      <c r="A517" s="107" t="s">
        <v>32</v>
      </c>
      <c r="B517" s="199" t="s">
        <v>966</v>
      </c>
      <c r="C517" s="200" t="s">
        <v>31</v>
      </c>
      <c r="D517" s="112">
        <v>64.099999999999994</v>
      </c>
    </row>
    <row r="518" spans="1:4" s="111" customFormat="1" ht="30">
      <c r="A518" s="107" t="s">
        <v>164</v>
      </c>
      <c r="B518" s="199" t="s">
        <v>307</v>
      </c>
      <c r="C518" s="200" t="s">
        <v>1052</v>
      </c>
      <c r="D518" s="112">
        <v>4714.5</v>
      </c>
    </row>
    <row r="519" spans="1:4">
      <c r="A519" s="107" t="s">
        <v>308</v>
      </c>
      <c r="B519" s="199" t="s">
        <v>309</v>
      </c>
      <c r="C519" s="200" t="s">
        <v>1052</v>
      </c>
      <c r="D519" s="112">
        <v>300</v>
      </c>
    </row>
    <row r="520" spans="1:4" ht="30">
      <c r="A520" s="107" t="s">
        <v>310</v>
      </c>
      <c r="B520" s="199" t="s">
        <v>311</v>
      </c>
      <c r="C520" s="200" t="s">
        <v>1052</v>
      </c>
      <c r="D520" s="112">
        <v>300</v>
      </c>
    </row>
    <row r="521" spans="1:4" ht="30">
      <c r="A521" s="107" t="s">
        <v>523</v>
      </c>
      <c r="B521" s="199" t="s">
        <v>311</v>
      </c>
      <c r="C521" s="200" t="s">
        <v>20</v>
      </c>
      <c r="D521" s="112">
        <v>300</v>
      </c>
    </row>
    <row r="522" spans="1:4" s="111" customFormat="1" ht="30">
      <c r="A522" s="107" t="s">
        <v>36</v>
      </c>
      <c r="B522" s="199" t="s">
        <v>311</v>
      </c>
      <c r="C522" s="200" t="s">
        <v>19</v>
      </c>
      <c r="D522" s="112">
        <v>300</v>
      </c>
    </row>
    <row r="523" spans="1:4" ht="30">
      <c r="A523" s="107" t="s">
        <v>312</v>
      </c>
      <c r="B523" s="199" t="s">
        <v>313</v>
      </c>
      <c r="C523" s="200" t="s">
        <v>1052</v>
      </c>
      <c r="D523" s="112">
        <v>3314.5</v>
      </c>
    </row>
    <row r="524" spans="1:4">
      <c r="A524" s="107" t="s">
        <v>501</v>
      </c>
      <c r="B524" s="199" t="s">
        <v>314</v>
      </c>
      <c r="C524" s="200" t="s">
        <v>1052</v>
      </c>
      <c r="D524" s="112">
        <v>2314.5</v>
      </c>
    </row>
    <row r="525" spans="1:4" s="111" customFormat="1" ht="30">
      <c r="A525" s="107" t="s">
        <v>27</v>
      </c>
      <c r="B525" s="199" t="s">
        <v>314</v>
      </c>
      <c r="C525" s="200" t="s">
        <v>5</v>
      </c>
      <c r="D525" s="112">
        <v>2314.5</v>
      </c>
    </row>
    <row r="526" spans="1:4">
      <c r="A526" s="107" t="s">
        <v>41</v>
      </c>
      <c r="B526" s="199" t="s">
        <v>314</v>
      </c>
      <c r="C526" s="200" t="s">
        <v>40</v>
      </c>
      <c r="D526" s="112">
        <v>2314.5</v>
      </c>
    </row>
    <row r="527" spans="1:4">
      <c r="A527" s="107" t="s">
        <v>35</v>
      </c>
      <c r="B527" s="199" t="s">
        <v>315</v>
      </c>
      <c r="C527" s="200" t="s">
        <v>1052</v>
      </c>
      <c r="D527" s="112">
        <v>1000</v>
      </c>
    </row>
    <row r="528" spans="1:4" ht="30">
      <c r="A528" s="107" t="s">
        <v>27</v>
      </c>
      <c r="B528" s="199" t="s">
        <v>315</v>
      </c>
      <c r="C528" s="200" t="s">
        <v>5</v>
      </c>
      <c r="D528" s="112">
        <v>1000</v>
      </c>
    </row>
    <row r="529" spans="1:4" s="111" customFormat="1">
      <c r="A529" s="107" t="s">
        <v>41</v>
      </c>
      <c r="B529" s="199" t="s">
        <v>315</v>
      </c>
      <c r="C529" s="200" t="s">
        <v>40</v>
      </c>
      <c r="D529" s="112">
        <v>1000</v>
      </c>
    </row>
    <row r="530" spans="1:4" ht="30">
      <c r="A530" s="107" t="s">
        <v>316</v>
      </c>
      <c r="B530" s="199" t="s">
        <v>317</v>
      </c>
      <c r="C530" s="200" t="s">
        <v>1052</v>
      </c>
      <c r="D530" s="112">
        <v>1100</v>
      </c>
    </row>
    <row r="531" spans="1:4" ht="30">
      <c r="A531" s="107" t="s">
        <v>318</v>
      </c>
      <c r="B531" s="199" t="s">
        <v>319</v>
      </c>
      <c r="C531" s="200" t="s">
        <v>1052</v>
      </c>
      <c r="D531" s="112">
        <v>850</v>
      </c>
    </row>
    <row r="532" spans="1:4" s="111" customFormat="1">
      <c r="A532" s="107" t="s">
        <v>30</v>
      </c>
      <c r="B532" s="199" t="s">
        <v>319</v>
      </c>
      <c r="C532" s="200" t="s">
        <v>4</v>
      </c>
      <c r="D532" s="112">
        <v>850</v>
      </c>
    </row>
    <row r="533" spans="1:4" ht="30">
      <c r="A533" s="107" t="s">
        <v>542</v>
      </c>
      <c r="B533" s="199" t="s">
        <v>319</v>
      </c>
      <c r="C533" s="200" t="s">
        <v>10</v>
      </c>
      <c r="D533" s="112">
        <v>850</v>
      </c>
    </row>
    <row r="534" spans="1:4" ht="60">
      <c r="A534" s="107" t="s">
        <v>503</v>
      </c>
      <c r="B534" s="199" t="s">
        <v>320</v>
      </c>
      <c r="C534" s="200" t="s">
        <v>1052</v>
      </c>
      <c r="D534" s="112">
        <v>200</v>
      </c>
    </row>
    <row r="535" spans="1:4" s="111" customFormat="1">
      <c r="A535" s="107" t="s">
        <v>30</v>
      </c>
      <c r="B535" s="199" t="s">
        <v>320</v>
      </c>
      <c r="C535" s="200" t="s">
        <v>4</v>
      </c>
      <c r="D535" s="112">
        <v>200</v>
      </c>
    </row>
    <row r="536" spans="1:4" ht="30">
      <c r="A536" s="107" t="s">
        <v>542</v>
      </c>
      <c r="B536" s="199" t="s">
        <v>320</v>
      </c>
      <c r="C536" s="200" t="s">
        <v>10</v>
      </c>
      <c r="D536" s="112">
        <v>200</v>
      </c>
    </row>
    <row r="537" spans="1:4" ht="60">
      <c r="A537" s="107" t="s">
        <v>550</v>
      </c>
      <c r="B537" s="199" t="s">
        <v>551</v>
      </c>
      <c r="C537" s="200" t="s">
        <v>1052</v>
      </c>
      <c r="D537" s="112">
        <v>50</v>
      </c>
    </row>
    <row r="538" spans="1:4">
      <c r="A538" s="107" t="s">
        <v>30</v>
      </c>
      <c r="B538" s="199" t="s">
        <v>551</v>
      </c>
      <c r="C538" s="200" t="s">
        <v>4</v>
      </c>
      <c r="D538" s="112">
        <v>50</v>
      </c>
    </row>
    <row r="539" spans="1:4" ht="30">
      <c r="A539" s="107" t="s">
        <v>542</v>
      </c>
      <c r="B539" s="199" t="s">
        <v>551</v>
      </c>
      <c r="C539" s="200" t="s">
        <v>10</v>
      </c>
      <c r="D539" s="112">
        <v>50</v>
      </c>
    </row>
    <row r="540" spans="1:4" s="111" customFormat="1" ht="30">
      <c r="A540" s="107" t="s">
        <v>163</v>
      </c>
      <c r="B540" s="199" t="s">
        <v>279</v>
      </c>
      <c r="C540" s="200" t="s">
        <v>1052</v>
      </c>
      <c r="D540" s="112">
        <v>11151</v>
      </c>
    </row>
    <row r="541" spans="1:4">
      <c r="A541" s="107" t="s">
        <v>280</v>
      </c>
      <c r="B541" s="199" t="s">
        <v>281</v>
      </c>
      <c r="C541" s="200" t="s">
        <v>1052</v>
      </c>
      <c r="D541" s="112">
        <v>460</v>
      </c>
    </row>
    <row r="542" spans="1:4" ht="45">
      <c r="A542" s="107" t="s">
        <v>905</v>
      </c>
      <c r="B542" s="199" t="s">
        <v>676</v>
      </c>
      <c r="C542" s="200" t="s">
        <v>1052</v>
      </c>
      <c r="D542" s="112">
        <v>160</v>
      </c>
    </row>
    <row r="543" spans="1:4" s="111" customFormat="1" ht="30">
      <c r="A543" s="107" t="s">
        <v>523</v>
      </c>
      <c r="B543" s="199" t="s">
        <v>676</v>
      </c>
      <c r="C543" s="200" t="s">
        <v>20</v>
      </c>
      <c r="D543" s="112">
        <v>160</v>
      </c>
    </row>
    <row r="544" spans="1:4" ht="30">
      <c r="A544" s="107" t="s">
        <v>36</v>
      </c>
      <c r="B544" s="199" t="s">
        <v>676</v>
      </c>
      <c r="C544" s="200" t="s">
        <v>19</v>
      </c>
      <c r="D544" s="112">
        <v>160</v>
      </c>
    </row>
    <row r="545" spans="1:4" ht="45">
      <c r="A545" s="107" t="s">
        <v>495</v>
      </c>
      <c r="B545" s="199" t="s">
        <v>678</v>
      </c>
      <c r="C545" s="200" t="s">
        <v>1052</v>
      </c>
      <c r="D545" s="112">
        <v>300</v>
      </c>
    </row>
    <row r="546" spans="1:4" ht="30">
      <c r="A546" s="107" t="s">
        <v>523</v>
      </c>
      <c r="B546" s="199" t="s">
        <v>678</v>
      </c>
      <c r="C546" s="200" t="s">
        <v>20</v>
      </c>
      <c r="D546" s="112">
        <v>300</v>
      </c>
    </row>
    <row r="547" spans="1:4" s="111" customFormat="1" ht="30">
      <c r="A547" s="107" t="s">
        <v>36</v>
      </c>
      <c r="B547" s="199" t="s">
        <v>678</v>
      </c>
      <c r="C547" s="200" t="s">
        <v>19</v>
      </c>
      <c r="D547" s="112">
        <v>300</v>
      </c>
    </row>
    <row r="548" spans="1:4">
      <c r="A548" s="107" t="s">
        <v>351</v>
      </c>
      <c r="B548" s="199" t="s">
        <v>352</v>
      </c>
      <c r="C548" s="200" t="s">
        <v>1052</v>
      </c>
      <c r="D548" s="112">
        <v>10691</v>
      </c>
    </row>
    <row r="549" spans="1:4">
      <c r="A549" s="107" t="s">
        <v>184</v>
      </c>
      <c r="B549" s="199" t="s">
        <v>353</v>
      </c>
      <c r="C549" s="200" t="s">
        <v>1052</v>
      </c>
      <c r="D549" s="112">
        <v>4600</v>
      </c>
    </row>
    <row r="550" spans="1:4" s="111" customFormat="1" ht="30">
      <c r="A550" s="107" t="s">
        <v>523</v>
      </c>
      <c r="B550" s="199" t="s">
        <v>353</v>
      </c>
      <c r="C550" s="200" t="s">
        <v>20</v>
      </c>
      <c r="D550" s="112">
        <v>4600</v>
      </c>
    </row>
    <row r="551" spans="1:4" ht="30">
      <c r="A551" s="107" t="s">
        <v>36</v>
      </c>
      <c r="B551" s="199" t="s">
        <v>353</v>
      </c>
      <c r="C551" s="200" t="s">
        <v>19</v>
      </c>
      <c r="D551" s="112">
        <v>4600</v>
      </c>
    </row>
    <row r="552" spans="1:4">
      <c r="A552" s="107" t="s">
        <v>185</v>
      </c>
      <c r="B552" s="199" t="s">
        <v>354</v>
      </c>
      <c r="C552" s="200" t="s">
        <v>1052</v>
      </c>
      <c r="D552" s="112">
        <v>600</v>
      </c>
    </row>
    <row r="553" spans="1:4" s="111" customFormat="1" ht="30">
      <c r="A553" s="107" t="s">
        <v>523</v>
      </c>
      <c r="B553" s="199" t="s">
        <v>354</v>
      </c>
      <c r="C553" s="200" t="s">
        <v>20</v>
      </c>
      <c r="D553" s="112">
        <v>600</v>
      </c>
    </row>
    <row r="554" spans="1:4" ht="30">
      <c r="A554" s="107" t="s">
        <v>36</v>
      </c>
      <c r="B554" s="199" t="s">
        <v>354</v>
      </c>
      <c r="C554" s="200" t="s">
        <v>19</v>
      </c>
      <c r="D554" s="112">
        <v>600</v>
      </c>
    </row>
    <row r="555" spans="1:4">
      <c r="A555" s="107" t="s">
        <v>587</v>
      </c>
      <c r="B555" s="199" t="s">
        <v>588</v>
      </c>
      <c r="C555" s="200" t="s">
        <v>1052</v>
      </c>
      <c r="D555" s="112">
        <v>500</v>
      </c>
    </row>
    <row r="556" spans="1:4" s="111" customFormat="1" ht="30">
      <c r="A556" s="107" t="s">
        <v>523</v>
      </c>
      <c r="B556" s="199" t="s">
        <v>588</v>
      </c>
      <c r="C556" s="200" t="s">
        <v>20</v>
      </c>
      <c r="D556" s="112">
        <v>500</v>
      </c>
    </row>
    <row r="557" spans="1:4" ht="30">
      <c r="A557" s="107" t="s">
        <v>36</v>
      </c>
      <c r="B557" s="199" t="s">
        <v>588</v>
      </c>
      <c r="C557" s="200" t="s">
        <v>19</v>
      </c>
      <c r="D557" s="112">
        <v>500</v>
      </c>
    </row>
    <row r="558" spans="1:4" ht="30">
      <c r="A558" s="107" t="s">
        <v>355</v>
      </c>
      <c r="B558" s="199" t="s">
        <v>356</v>
      </c>
      <c r="C558" s="200" t="s">
        <v>1052</v>
      </c>
      <c r="D558" s="112">
        <v>300</v>
      </c>
    </row>
    <row r="559" spans="1:4" s="111" customFormat="1" ht="30">
      <c r="A559" s="107" t="s">
        <v>523</v>
      </c>
      <c r="B559" s="199" t="s">
        <v>356</v>
      </c>
      <c r="C559" s="200" t="s">
        <v>20</v>
      </c>
      <c r="D559" s="112">
        <v>300</v>
      </c>
    </row>
    <row r="560" spans="1:4" ht="30">
      <c r="A560" s="107" t="s">
        <v>36</v>
      </c>
      <c r="B560" s="199" t="s">
        <v>356</v>
      </c>
      <c r="C560" s="200" t="s">
        <v>19</v>
      </c>
      <c r="D560" s="112">
        <v>300</v>
      </c>
    </row>
    <row r="561" spans="1:4">
      <c r="A561" s="107" t="s">
        <v>501</v>
      </c>
      <c r="B561" s="199" t="s">
        <v>357</v>
      </c>
      <c r="C561" s="200" t="s">
        <v>1052</v>
      </c>
      <c r="D561" s="112">
        <v>3891</v>
      </c>
    </row>
    <row r="562" spans="1:4" s="111" customFormat="1" ht="45">
      <c r="A562" s="107" t="s">
        <v>34</v>
      </c>
      <c r="B562" s="199" t="s">
        <v>357</v>
      </c>
      <c r="C562" s="200" t="s">
        <v>33</v>
      </c>
      <c r="D562" s="112">
        <v>3891</v>
      </c>
    </row>
    <row r="563" spans="1:4">
      <c r="A563" s="107" t="s">
        <v>32</v>
      </c>
      <c r="B563" s="199" t="s">
        <v>357</v>
      </c>
      <c r="C563" s="200" t="s">
        <v>31</v>
      </c>
      <c r="D563" s="112">
        <v>3891</v>
      </c>
    </row>
    <row r="564" spans="1:4">
      <c r="A564" s="107" t="s">
        <v>35</v>
      </c>
      <c r="B564" s="199" t="s">
        <v>358</v>
      </c>
      <c r="C564" s="200" t="s">
        <v>1052</v>
      </c>
      <c r="D564" s="112">
        <v>800</v>
      </c>
    </row>
    <row r="565" spans="1:4" ht="30">
      <c r="A565" s="107" t="s">
        <v>523</v>
      </c>
      <c r="B565" s="199" t="s">
        <v>358</v>
      </c>
      <c r="C565" s="200" t="s">
        <v>20</v>
      </c>
      <c r="D565" s="112">
        <v>600</v>
      </c>
    </row>
    <row r="566" spans="1:4" ht="30">
      <c r="A566" s="107" t="s">
        <v>36</v>
      </c>
      <c r="B566" s="199" t="s">
        <v>358</v>
      </c>
      <c r="C566" s="200" t="s">
        <v>19</v>
      </c>
      <c r="D566" s="112">
        <v>600</v>
      </c>
    </row>
    <row r="567" spans="1:4">
      <c r="A567" s="107" t="s">
        <v>30</v>
      </c>
      <c r="B567" s="199" t="s">
        <v>358</v>
      </c>
      <c r="C567" s="200" t="s">
        <v>4</v>
      </c>
      <c r="D567" s="112">
        <v>200</v>
      </c>
    </row>
    <row r="568" spans="1:4">
      <c r="A568" s="107" t="s">
        <v>29</v>
      </c>
      <c r="B568" s="199" t="s">
        <v>358</v>
      </c>
      <c r="C568" s="200" t="s">
        <v>28</v>
      </c>
      <c r="D568" s="112">
        <v>200</v>
      </c>
    </row>
    <row r="569" spans="1:4" ht="30">
      <c r="A569" s="107" t="s">
        <v>148</v>
      </c>
      <c r="B569" s="199" t="s">
        <v>203</v>
      </c>
      <c r="C569" s="200" t="s">
        <v>1052</v>
      </c>
      <c r="D569" s="112">
        <v>5022.3</v>
      </c>
    </row>
    <row r="570" spans="1:4" s="111" customFormat="1" ht="30">
      <c r="A570" s="107" t="s">
        <v>149</v>
      </c>
      <c r="B570" s="199" t="s">
        <v>204</v>
      </c>
      <c r="C570" s="200" t="s">
        <v>1052</v>
      </c>
      <c r="D570" s="112">
        <v>120</v>
      </c>
    </row>
    <row r="571" spans="1:4" ht="30">
      <c r="A571" s="107" t="s">
        <v>515</v>
      </c>
      <c r="B571" s="199" t="s">
        <v>522</v>
      </c>
      <c r="C571" s="200" t="s">
        <v>1052</v>
      </c>
      <c r="D571" s="112">
        <v>120</v>
      </c>
    </row>
    <row r="572" spans="1:4">
      <c r="A572" s="107" t="s">
        <v>179</v>
      </c>
      <c r="B572" s="199" t="s">
        <v>539</v>
      </c>
      <c r="C572" s="200" t="s">
        <v>1052</v>
      </c>
      <c r="D572" s="112">
        <v>120</v>
      </c>
    </row>
    <row r="573" spans="1:4" ht="30">
      <c r="A573" s="107" t="s">
        <v>523</v>
      </c>
      <c r="B573" s="199" t="s">
        <v>539</v>
      </c>
      <c r="C573" s="200" t="s">
        <v>20</v>
      </c>
      <c r="D573" s="112">
        <v>120</v>
      </c>
    </row>
    <row r="574" spans="1:4" ht="30">
      <c r="A574" s="107" t="s">
        <v>36</v>
      </c>
      <c r="B574" s="199" t="s">
        <v>539</v>
      </c>
      <c r="C574" s="200" t="s">
        <v>19</v>
      </c>
      <c r="D574" s="112">
        <v>120</v>
      </c>
    </row>
    <row r="575" spans="1:4" s="111" customFormat="1">
      <c r="A575" s="107" t="s">
        <v>639</v>
      </c>
      <c r="B575" s="199" t="s">
        <v>636</v>
      </c>
      <c r="C575" s="200" t="s">
        <v>1052</v>
      </c>
      <c r="D575" s="112">
        <v>4902.3</v>
      </c>
    </row>
    <row r="576" spans="1:4" ht="30">
      <c r="A576" s="107" t="s">
        <v>640</v>
      </c>
      <c r="B576" s="199" t="s">
        <v>637</v>
      </c>
      <c r="C576" s="200" t="s">
        <v>1052</v>
      </c>
      <c r="D576" s="112">
        <v>4902.3</v>
      </c>
    </row>
    <row r="577" spans="1:4">
      <c r="A577" s="107" t="s">
        <v>991</v>
      </c>
      <c r="B577" s="199" t="s">
        <v>638</v>
      </c>
      <c r="C577" s="200" t="s">
        <v>1052</v>
      </c>
      <c r="D577" s="112">
        <v>1018</v>
      </c>
    </row>
    <row r="578" spans="1:4" s="111" customFormat="1">
      <c r="A578" s="107" t="s">
        <v>18</v>
      </c>
      <c r="B578" s="199" t="s">
        <v>638</v>
      </c>
      <c r="C578" s="200" t="s">
        <v>17</v>
      </c>
      <c r="D578" s="112">
        <v>1018</v>
      </c>
    </row>
    <row r="579" spans="1:4">
      <c r="A579" s="107" t="s">
        <v>16</v>
      </c>
      <c r="B579" s="199" t="s">
        <v>638</v>
      </c>
      <c r="C579" s="200" t="s">
        <v>15</v>
      </c>
      <c r="D579" s="112">
        <v>1018</v>
      </c>
    </row>
    <row r="580" spans="1:4" ht="30">
      <c r="A580" s="107" t="s">
        <v>642</v>
      </c>
      <c r="B580" s="199" t="s">
        <v>641</v>
      </c>
      <c r="C580" s="200" t="s">
        <v>1052</v>
      </c>
      <c r="D580" s="112">
        <v>3884.3</v>
      </c>
    </row>
    <row r="581" spans="1:4">
      <c r="A581" s="107" t="s">
        <v>18</v>
      </c>
      <c r="B581" s="199" t="s">
        <v>641</v>
      </c>
      <c r="C581" s="200" t="s">
        <v>17</v>
      </c>
      <c r="D581" s="112">
        <v>3884.3</v>
      </c>
    </row>
    <row r="582" spans="1:4">
      <c r="A582" s="107" t="s">
        <v>16</v>
      </c>
      <c r="B582" s="199" t="s">
        <v>641</v>
      </c>
      <c r="C582" s="200" t="s">
        <v>15</v>
      </c>
      <c r="D582" s="112">
        <v>3884.3</v>
      </c>
    </row>
    <row r="583" spans="1:4">
      <c r="A583" s="107" t="s">
        <v>47</v>
      </c>
      <c r="B583" s="199" t="s">
        <v>205</v>
      </c>
      <c r="C583" s="200" t="s">
        <v>1052</v>
      </c>
      <c r="D583" s="112">
        <v>282576.7</v>
      </c>
    </row>
    <row r="584" spans="1:4" ht="60">
      <c r="A584" s="107" t="s">
        <v>541</v>
      </c>
      <c r="B584" s="199" t="s">
        <v>240</v>
      </c>
      <c r="C584" s="200" t="s">
        <v>1052</v>
      </c>
      <c r="D584" s="112">
        <v>40736.5</v>
      </c>
    </row>
    <row r="585" spans="1:4" ht="60">
      <c r="A585" s="107" t="s">
        <v>241</v>
      </c>
      <c r="B585" s="199" t="s">
        <v>242</v>
      </c>
      <c r="C585" s="200" t="s">
        <v>1052</v>
      </c>
      <c r="D585" s="112">
        <v>40736.5</v>
      </c>
    </row>
    <row r="586" spans="1:4">
      <c r="A586" s="107" t="s">
        <v>502</v>
      </c>
      <c r="B586" s="199" t="s">
        <v>243</v>
      </c>
      <c r="C586" s="200" t="s">
        <v>1052</v>
      </c>
      <c r="D586" s="112">
        <v>32227.5</v>
      </c>
    </row>
    <row r="587" spans="1:4" ht="45">
      <c r="A587" s="107" t="s">
        <v>34</v>
      </c>
      <c r="B587" s="199" t="s">
        <v>243</v>
      </c>
      <c r="C587" s="200" t="s">
        <v>33</v>
      </c>
      <c r="D587" s="112">
        <v>32227.5</v>
      </c>
    </row>
    <row r="588" spans="1:4">
      <c r="A588" s="107" t="s">
        <v>32</v>
      </c>
      <c r="B588" s="199" t="s">
        <v>243</v>
      </c>
      <c r="C588" s="200" t="s">
        <v>31</v>
      </c>
      <c r="D588" s="112">
        <v>32227.5</v>
      </c>
    </row>
    <row r="589" spans="1:4">
      <c r="A589" s="107" t="s">
        <v>35</v>
      </c>
      <c r="B589" s="199" t="s">
        <v>244</v>
      </c>
      <c r="C589" s="200" t="s">
        <v>1052</v>
      </c>
      <c r="D589" s="112">
        <v>8509</v>
      </c>
    </row>
    <row r="590" spans="1:4" ht="30">
      <c r="A590" s="107" t="s">
        <v>523</v>
      </c>
      <c r="B590" s="199" t="s">
        <v>244</v>
      </c>
      <c r="C590" s="200" t="s">
        <v>20</v>
      </c>
      <c r="D590" s="112">
        <v>8258</v>
      </c>
    </row>
    <row r="591" spans="1:4" ht="30">
      <c r="A591" s="107" t="s">
        <v>36</v>
      </c>
      <c r="B591" s="199" t="s">
        <v>244</v>
      </c>
      <c r="C591" s="200" t="s">
        <v>19</v>
      </c>
      <c r="D591" s="112">
        <v>8258</v>
      </c>
    </row>
    <row r="592" spans="1:4">
      <c r="A592" s="107" t="s">
        <v>30</v>
      </c>
      <c r="B592" s="199" t="s">
        <v>244</v>
      </c>
      <c r="C592" s="200" t="s">
        <v>4</v>
      </c>
      <c r="D592" s="112">
        <v>251</v>
      </c>
    </row>
    <row r="593" spans="1:4">
      <c r="A593" s="107" t="s">
        <v>29</v>
      </c>
      <c r="B593" s="199" t="s">
        <v>244</v>
      </c>
      <c r="C593" s="200" t="s">
        <v>28</v>
      </c>
      <c r="D593" s="112">
        <v>251</v>
      </c>
    </row>
    <row r="594" spans="1:4" ht="45">
      <c r="A594" s="107" t="s">
        <v>72</v>
      </c>
      <c r="B594" s="199" t="s">
        <v>297</v>
      </c>
      <c r="C594" s="200" t="s">
        <v>1052</v>
      </c>
      <c r="D594" s="112">
        <v>13200.2</v>
      </c>
    </row>
    <row r="595" spans="1:4" ht="45">
      <c r="A595" s="107" t="s">
        <v>298</v>
      </c>
      <c r="B595" s="199" t="s">
        <v>299</v>
      </c>
      <c r="C595" s="200" t="s">
        <v>1052</v>
      </c>
      <c r="D595" s="112">
        <v>8984</v>
      </c>
    </row>
    <row r="596" spans="1:4" ht="30">
      <c r="A596" s="107" t="s">
        <v>93</v>
      </c>
      <c r="B596" s="199" t="s">
        <v>300</v>
      </c>
      <c r="C596" s="200" t="s">
        <v>1052</v>
      </c>
      <c r="D596" s="112">
        <v>8984</v>
      </c>
    </row>
    <row r="597" spans="1:4" ht="30">
      <c r="A597" s="107" t="s">
        <v>523</v>
      </c>
      <c r="B597" s="199" t="s">
        <v>300</v>
      </c>
      <c r="C597" s="200" t="s">
        <v>20</v>
      </c>
      <c r="D597" s="112">
        <v>8984</v>
      </c>
    </row>
    <row r="598" spans="1:4" ht="30">
      <c r="A598" s="107" t="s">
        <v>36</v>
      </c>
      <c r="B598" s="199" t="s">
        <v>300</v>
      </c>
      <c r="C598" s="200" t="s">
        <v>19</v>
      </c>
      <c r="D598" s="112">
        <v>8984</v>
      </c>
    </row>
    <row r="599" spans="1:4" ht="45">
      <c r="A599" s="107" t="s">
        <v>601</v>
      </c>
      <c r="B599" s="199" t="s">
        <v>301</v>
      </c>
      <c r="C599" s="200" t="s">
        <v>1052</v>
      </c>
      <c r="D599" s="112">
        <v>384.5</v>
      </c>
    </row>
    <row r="600" spans="1:4" ht="30">
      <c r="A600" s="107" t="s">
        <v>137</v>
      </c>
      <c r="B600" s="199" t="s">
        <v>302</v>
      </c>
      <c r="C600" s="200" t="s">
        <v>1052</v>
      </c>
      <c r="D600" s="112">
        <v>384.5</v>
      </c>
    </row>
    <row r="601" spans="1:4" ht="30">
      <c r="A601" s="107" t="s">
        <v>523</v>
      </c>
      <c r="B601" s="199" t="s">
        <v>302</v>
      </c>
      <c r="C601" s="200" t="s">
        <v>20</v>
      </c>
      <c r="D601" s="112">
        <v>384.5</v>
      </c>
    </row>
    <row r="602" spans="1:4" ht="30">
      <c r="A602" s="107" t="s">
        <v>36</v>
      </c>
      <c r="B602" s="199" t="s">
        <v>302</v>
      </c>
      <c r="C602" s="200" t="s">
        <v>19</v>
      </c>
      <c r="D602" s="112">
        <v>384.5</v>
      </c>
    </row>
    <row r="603" spans="1:4" ht="45">
      <c r="A603" s="107" t="s">
        <v>526</v>
      </c>
      <c r="B603" s="199" t="s">
        <v>303</v>
      </c>
      <c r="C603" s="200" t="s">
        <v>1052</v>
      </c>
      <c r="D603" s="112">
        <v>481.7</v>
      </c>
    </row>
    <row r="604" spans="1:4" ht="30">
      <c r="A604" s="107" t="s">
        <v>137</v>
      </c>
      <c r="B604" s="199" t="s">
        <v>304</v>
      </c>
      <c r="C604" s="200" t="s">
        <v>1052</v>
      </c>
      <c r="D604" s="112">
        <v>481.7</v>
      </c>
    </row>
    <row r="605" spans="1:4" ht="30">
      <c r="A605" s="107" t="s">
        <v>523</v>
      </c>
      <c r="B605" s="199" t="s">
        <v>304</v>
      </c>
      <c r="C605" s="200" t="s">
        <v>20</v>
      </c>
      <c r="D605" s="112">
        <v>481.7</v>
      </c>
    </row>
    <row r="606" spans="1:4" ht="30">
      <c r="A606" s="107" t="s">
        <v>36</v>
      </c>
      <c r="B606" s="199" t="s">
        <v>304</v>
      </c>
      <c r="C606" s="200" t="s">
        <v>19</v>
      </c>
      <c r="D606" s="112">
        <v>481.7</v>
      </c>
    </row>
    <row r="607" spans="1:4" ht="45">
      <c r="A607" s="107" t="s">
        <v>600</v>
      </c>
      <c r="B607" s="199" t="s">
        <v>598</v>
      </c>
      <c r="C607" s="200" t="s">
        <v>1052</v>
      </c>
      <c r="D607" s="112">
        <v>300</v>
      </c>
    </row>
    <row r="608" spans="1:4" ht="30">
      <c r="A608" s="107" t="s">
        <v>137</v>
      </c>
      <c r="B608" s="199" t="s">
        <v>599</v>
      </c>
      <c r="C608" s="200" t="s">
        <v>1052</v>
      </c>
      <c r="D608" s="112">
        <v>300</v>
      </c>
    </row>
    <row r="609" spans="1:4" ht="30">
      <c r="A609" s="107" t="s">
        <v>523</v>
      </c>
      <c r="B609" s="199" t="s">
        <v>599</v>
      </c>
      <c r="C609" s="200" t="s">
        <v>20</v>
      </c>
      <c r="D609" s="112">
        <v>300</v>
      </c>
    </row>
    <row r="610" spans="1:4" ht="30">
      <c r="A610" s="107" t="s">
        <v>36</v>
      </c>
      <c r="B610" s="199" t="s">
        <v>599</v>
      </c>
      <c r="C610" s="200" t="s">
        <v>19</v>
      </c>
      <c r="D610" s="112">
        <v>300</v>
      </c>
    </row>
    <row r="611" spans="1:4" ht="45">
      <c r="A611" s="107" t="s">
        <v>604</v>
      </c>
      <c r="B611" s="199" t="s">
        <v>602</v>
      </c>
      <c r="C611" s="200" t="s">
        <v>1052</v>
      </c>
      <c r="D611" s="112">
        <v>300</v>
      </c>
    </row>
    <row r="612" spans="1:4" ht="30">
      <c r="A612" s="107" t="s">
        <v>137</v>
      </c>
      <c r="B612" s="199" t="s">
        <v>603</v>
      </c>
      <c r="C612" s="200" t="s">
        <v>1052</v>
      </c>
      <c r="D612" s="112">
        <v>300</v>
      </c>
    </row>
    <row r="613" spans="1:4" ht="30">
      <c r="A613" s="107" t="s">
        <v>523</v>
      </c>
      <c r="B613" s="199" t="s">
        <v>603</v>
      </c>
      <c r="C613" s="200" t="s">
        <v>20</v>
      </c>
      <c r="D613" s="112">
        <v>300</v>
      </c>
    </row>
    <row r="614" spans="1:4" ht="30">
      <c r="A614" s="107" t="s">
        <v>36</v>
      </c>
      <c r="B614" s="199" t="s">
        <v>603</v>
      </c>
      <c r="C614" s="200" t="s">
        <v>19</v>
      </c>
      <c r="D614" s="112">
        <v>300</v>
      </c>
    </row>
    <row r="615" spans="1:4" ht="45">
      <c r="A615" s="107" t="s">
        <v>305</v>
      </c>
      <c r="B615" s="199" t="s">
        <v>306</v>
      </c>
      <c r="C615" s="200" t="s">
        <v>1052</v>
      </c>
      <c r="D615" s="112">
        <v>250</v>
      </c>
    </row>
    <row r="616" spans="1:4" ht="30">
      <c r="A616" s="107" t="s">
        <v>137</v>
      </c>
      <c r="B616" s="199" t="s">
        <v>605</v>
      </c>
      <c r="C616" s="200" t="s">
        <v>1052</v>
      </c>
      <c r="D616" s="112">
        <v>250</v>
      </c>
    </row>
    <row r="617" spans="1:4" ht="30">
      <c r="A617" s="107" t="s">
        <v>523</v>
      </c>
      <c r="B617" s="199" t="s">
        <v>605</v>
      </c>
      <c r="C617" s="200" t="s">
        <v>20</v>
      </c>
      <c r="D617" s="112">
        <v>250</v>
      </c>
    </row>
    <row r="618" spans="1:4" ht="30">
      <c r="A618" s="107" t="s">
        <v>36</v>
      </c>
      <c r="B618" s="199" t="s">
        <v>605</v>
      </c>
      <c r="C618" s="200" t="s">
        <v>19</v>
      </c>
      <c r="D618" s="112">
        <v>250</v>
      </c>
    </row>
    <row r="619" spans="1:4" ht="30">
      <c r="A619" s="107" t="s">
        <v>859</v>
      </c>
      <c r="B619" s="199" t="s">
        <v>857</v>
      </c>
      <c r="C619" s="200" t="s">
        <v>1052</v>
      </c>
      <c r="D619" s="112">
        <v>2500</v>
      </c>
    </row>
    <row r="620" spans="1:4" ht="30">
      <c r="A620" s="107" t="s">
        <v>531</v>
      </c>
      <c r="B620" s="199" t="s">
        <v>858</v>
      </c>
      <c r="C620" s="200" t="s">
        <v>1052</v>
      </c>
      <c r="D620" s="112">
        <v>2500</v>
      </c>
    </row>
    <row r="621" spans="1:4" ht="30">
      <c r="A621" s="107" t="s">
        <v>523</v>
      </c>
      <c r="B621" s="199" t="s">
        <v>858</v>
      </c>
      <c r="C621" s="200" t="s">
        <v>20</v>
      </c>
      <c r="D621" s="112">
        <v>2500</v>
      </c>
    </row>
    <row r="622" spans="1:4" ht="30">
      <c r="A622" s="107" t="s">
        <v>36</v>
      </c>
      <c r="B622" s="199" t="s">
        <v>858</v>
      </c>
      <c r="C622" s="200" t="s">
        <v>19</v>
      </c>
      <c r="D622" s="112">
        <v>2500</v>
      </c>
    </row>
    <row r="623" spans="1:4" ht="30">
      <c r="A623" s="107" t="s">
        <v>46</v>
      </c>
      <c r="B623" s="199" t="s">
        <v>206</v>
      </c>
      <c r="C623" s="200" t="s">
        <v>1052</v>
      </c>
      <c r="D623" s="112">
        <v>8256</v>
      </c>
    </row>
    <row r="624" spans="1:4">
      <c r="A624" s="107" t="s">
        <v>207</v>
      </c>
      <c r="B624" s="199" t="s">
        <v>208</v>
      </c>
      <c r="C624" s="200" t="s">
        <v>1052</v>
      </c>
      <c r="D624" s="112">
        <v>7500</v>
      </c>
    </row>
    <row r="625" spans="1:4">
      <c r="A625" s="107" t="s">
        <v>188</v>
      </c>
      <c r="B625" s="199" t="s">
        <v>209</v>
      </c>
      <c r="C625" s="200" t="s">
        <v>1052</v>
      </c>
      <c r="D625" s="112">
        <v>500</v>
      </c>
    </row>
    <row r="626" spans="1:4" ht="30">
      <c r="A626" s="107" t="s">
        <v>523</v>
      </c>
      <c r="B626" s="199" t="s">
        <v>209</v>
      </c>
      <c r="C626" s="200" t="s">
        <v>20</v>
      </c>
      <c r="D626" s="112">
        <v>500</v>
      </c>
    </row>
    <row r="627" spans="1:4" ht="30">
      <c r="A627" s="107" t="s">
        <v>36</v>
      </c>
      <c r="B627" s="199" t="s">
        <v>209</v>
      </c>
      <c r="C627" s="200" t="s">
        <v>19</v>
      </c>
      <c r="D627" s="112">
        <v>500</v>
      </c>
    </row>
    <row r="628" spans="1:4">
      <c r="A628" s="107" t="s">
        <v>166</v>
      </c>
      <c r="B628" s="199" t="s">
        <v>467</v>
      </c>
      <c r="C628" s="200" t="s">
        <v>1052</v>
      </c>
      <c r="D628" s="112">
        <v>7000</v>
      </c>
    </row>
    <row r="629" spans="1:4">
      <c r="A629" s="107" t="s">
        <v>18</v>
      </c>
      <c r="B629" s="199" t="s">
        <v>467</v>
      </c>
      <c r="C629" s="200" t="s">
        <v>17</v>
      </c>
      <c r="D629" s="112">
        <v>7000</v>
      </c>
    </row>
    <row r="630" spans="1:4">
      <c r="A630" s="107" t="s">
        <v>133</v>
      </c>
      <c r="B630" s="199" t="s">
        <v>467</v>
      </c>
      <c r="C630" s="200" t="s">
        <v>134</v>
      </c>
      <c r="D630" s="112">
        <v>7000</v>
      </c>
    </row>
    <row r="631" spans="1:4" ht="30">
      <c r="A631" s="107" t="s">
        <v>436</v>
      </c>
      <c r="B631" s="199" t="s">
        <v>437</v>
      </c>
      <c r="C631" s="200" t="s">
        <v>1052</v>
      </c>
      <c r="D631" s="112">
        <v>756</v>
      </c>
    </row>
    <row r="632" spans="1:4">
      <c r="A632" s="107" t="s">
        <v>438</v>
      </c>
      <c r="B632" s="199" t="s">
        <v>439</v>
      </c>
      <c r="C632" s="200" t="s">
        <v>1052</v>
      </c>
      <c r="D632" s="112">
        <v>756</v>
      </c>
    </row>
    <row r="633" spans="1:4" ht="30">
      <c r="A633" s="107" t="s">
        <v>523</v>
      </c>
      <c r="B633" s="199" t="s">
        <v>439</v>
      </c>
      <c r="C633" s="200" t="s">
        <v>20</v>
      </c>
      <c r="D633" s="112">
        <v>756</v>
      </c>
    </row>
    <row r="634" spans="1:4" ht="30">
      <c r="A634" s="107" t="s">
        <v>36</v>
      </c>
      <c r="B634" s="199" t="s">
        <v>439</v>
      </c>
      <c r="C634" s="200" t="s">
        <v>19</v>
      </c>
      <c r="D634" s="112">
        <v>756</v>
      </c>
    </row>
    <row r="635" spans="1:4" ht="30">
      <c r="A635" s="107" t="s">
        <v>171</v>
      </c>
      <c r="B635" s="199" t="s">
        <v>493</v>
      </c>
      <c r="C635" s="200" t="s">
        <v>1052</v>
      </c>
      <c r="D635" s="112">
        <v>19531.2</v>
      </c>
    </row>
    <row r="636" spans="1:4" ht="30">
      <c r="A636" s="107" t="s">
        <v>528</v>
      </c>
      <c r="B636" s="199" t="s">
        <v>529</v>
      </c>
      <c r="C636" s="200" t="s">
        <v>1052</v>
      </c>
      <c r="D636" s="112">
        <v>19531.2</v>
      </c>
    </row>
    <row r="637" spans="1:4" ht="30">
      <c r="A637" s="107" t="s">
        <v>172</v>
      </c>
      <c r="B637" s="199" t="s">
        <v>530</v>
      </c>
      <c r="C637" s="200" t="s">
        <v>1052</v>
      </c>
      <c r="D637" s="112">
        <v>19531.2</v>
      </c>
    </row>
    <row r="638" spans="1:4">
      <c r="A638" s="107" t="s">
        <v>173</v>
      </c>
      <c r="B638" s="199" t="s">
        <v>530</v>
      </c>
      <c r="C638" s="200" t="s">
        <v>9</v>
      </c>
      <c r="D638" s="112">
        <v>19531.2</v>
      </c>
    </row>
    <row r="639" spans="1:4">
      <c r="A639" s="107" t="s">
        <v>174</v>
      </c>
      <c r="B639" s="199" t="s">
        <v>530</v>
      </c>
      <c r="C639" s="200" t="s">
        <v>175</v>
      </c>
      <c r="D639" s="112">
        <v>19531.2</v>
      </c>
    </row>
    <row r="640" spans="1:4" ht="30">
      <c r="A640" s="107" t="s">
        <v>150</v>
      </c>
      <c r="B640" s="199" t="s">
        <v>210</v>
      </c>
      <c r="C640" s="200" t="s">
        <v>1052</v>
      </c>
      <c r="D640" s="112">
        <v>6300.9</v>
      </c>
    </row>
    <row r="641" spans="1:4" ht="30">
      <c r="A641" s="107" t="s">
        <v>211</v>
      </c>
      <c r="B641" s="199" t="s">
        <v>212</v>
      </c>
      <c r="C641" s="200" t="s">
        <v>1052</v>
      </c>
      <c r="D641" s="112">
        <v>6300.9</v>
      </c>
    </row>
    <row r="642" spans="1:4" ht="30">
      <c r="A642" s="107" t="s">
        <v>39</v>
      </c>
      <c r="B642" s="199" t="s">
        <v>213</v>
      </c>
      <c r="C642" s="200" t="s">
        <v>1052</v>
      </c>
      <c r="D642" s="112">
        <v>2445.9</v>
      </c>
    </row>
    <row r="643" spans="1:4" ht="45">
      <c r="A643" s="107" t="s">
        <v>34</v>
      </c>
      <c r="B643" s="199" t="s">
        <v>213</v>
      </c>
      <c r="C643" s="200" t="s">
        <v>33</v>
      </c>
      <c r="D643" s="112">
        <v>875.9</v>
      </c>
    </row>
    <row r="644" spans="1:4">
      <c r="A644" s="107" t="s">
        <v>38</v>
      </c>
      <c r="B644" s="199" t="s">
        <v>213</v>
      </c>
      <c r="C644" s="200" t="s">
        <v>37</v>
      </c>
      <c r="D644" s="112">
        <v>875.9</v>
      </c>
    </row>
    <row r="645" spans="1:4" ht="30">
      <c r="A645" s="107" t="s">
        <v>523</v>
      </c>
      <c r="B645" s="199" t="s">
        <v>213</v>
      </c>
      <c r="C645" s="200" t="s">
        <v>20</v>
      </c>
      <c r="D645" s="112">
        <v>1570</v>
      </c>
    </row>
    <row r="646" spans="1:4" ht="30">
      <c r="A646" s="107" t="s">
        <v>36</v>
      </c>
      <c r="B646" s="199" t="s">
        <v>213</v>
      </c>
      <c r="C646" s="200" t="s">
        <v>19</v>
      </c>
      <c r="D646" s="112">
        <v>1570</v>
      </c>
    </row>
    <row r="647" spans="1:4" ht="45">
      <c r="A647" s="107" t="s">
        <v>151</v>
      </c>
      <c r="B647" s="199" t="s">
        <v>214</v>
      </c>
      <c r="C647" s="200" t="s">
        <v>1052</v>
      </c>
      <c r="D647" s="112">
        <v>3855</v>
      </c>
    </row>
    <row r="648" spans="1:4" ht="45">
      <c r="A648" s="107" t="s">
        <v>34</v>
      </c>
      <c r="B648" s="199" t="s">
        <v>214</v>
      </c>
      <c r="C648" s="200" t="s">
        <v>33</v>
      </c>
      <c r="D648" s="112">
        <v>3855</v>
      </c>
    </row>
    <row r="649" spans="1:4">
      <c r="A649" s="107" t="s">
        <v>38</v>
      </c>
      <c r="B649" s="199" t="s">
        <v>214</v>
      </c>
      <c r="C649" s="200" t="s">
        <v>37</v>
      </c>
      <c r="D649" s="112">
        <v>3855</v>
      </c>
    </row>
    <row r="650" spans="1:4" ht="30">
      <c r="A650" s="107" t="s">
        <v>169</v>
      </c>
      <c r="B650" s="199" t="s">
        <v>484</v>
      </c>
      <c r="C650" s="200" t="s">
        <v>1052</v>
      </c>
      <c r="D650" s="112">
        <v>17200</v>
      </c>
    </row>
    <row r="651" spans="1:4" ht="60">
      <c r="A651" s="107" t="s">
        <v>924</v>
      </c>
      <c r="B651" s="199" t="s">
        <v>485</v>
      </c>
      <c r="C651" s="200" t="s">
        <v>1052</v>
      </c>
      <c r="D651" s="112">
        <v>12740.6</v>
      </c>
    </row>
    <row r="652" spans="1:4" ht="45">
      <c r="A652" s="107" t="s">
        <v>486</v>
      </c>
      <c r="B652" s="199" t="s">
        <v>487</v>
      </c>
      <c r="C652" s="200" t="s">
        <v>1052</v>
      </c>
      <c r="D652" s="112">
        <v>2837</v>
      </c>
    </row>
    <row r="653" spans="1:4" ht="30">
      <c r="A653" s="107" t="s">
        <v>523</v>
      </c>
      <c r="B653" s="199" t="s">
        <v>487</v>
      </c>
      <c r="C653" s="200" t="s">
        <v>20</v>
      </c>
      <c r="D653" s="112">
        <v>2837</v>
      </c>
    </row>
    <row r="654" spans="1:4" ht="30">
      <c r="A654" s="107" t="s">
        <v>36</v>
      </c>
      <c r="B654" s="199" t="s">
        <v>487</v>
      </c>
      <c r="C654" s="200" t="s">
        <v>19</v>
      </c>
      <c r="D654" s="112">
        <v>2837</v>
      </c>
    </row>
    <row r="655" spans="1:4">
      <c r="A655" s="107" t="s">
        <v>502</v>
      </c>
      <c r="B655" s="199" t="s">
        <v>562</v>
      </c>
      <c r="C655" s="200" t="s">
        <v>1052</v>
      </c>
      <c r="D655" s="112">
        <v>5462.3</v>
      </c>
    </row>
    <row r="656" spans="1:4" ht="30">
      <c r="A656" s="107" t="s">
        <v>27</v>
      </c>
      <c r="B656" s="199" t="s">
        <v>562</v>
      </c>
      <c r="C656" s="200" t="s">
        <v>5</v>
      </c>
      <c r="D656" s="112">
        <v>5462.3</v>
      </c>
    </row>
    <row r="657" spans="1:4">
      <c r="A657" s="107" t="s">
        <v>41</v>
      </c>
      <c r="B657" s="199" t="s">
        <v>562</v>
      </c>
      <c r="C657" s="200" t="s">
        <v>40</v>
      </c>
      <c r="D657" s="112">
        <v>5462.3</v>
      </c>
    </row>
    <row r="658" spans="1:4">
      <c r="A658" s="107" t="s">
        <v>35</v>
      </c>
      <c r="B658" s="199" t="s">
        <v>563</v>
      </c>
      <c r="C658" s="200" t="s">
        <v>1052</v>
      </c>
      <c r="D658" s="112">
        <v>4441.3</v>
      </c>
    </row>
    <row r="659" spans="1:4" ht="30">
      <c r="A659" s="107" t="s">
        <v>27</v>
      </c>
      <c r="B659" s="199" t="s">
        <v>563</v>
      </c>
      <c r="C659" s="200" t="s">
        <v>5</v>
      </c>
      <c r="D659" s="112">
        <v>4441.3</v>
      </c>
    </row>
    <row r="660" spans="1:4">
      <c r="A660" s="107" t="s">
        <v>41</v>
      </c>
      <c r="B660" s="199" t="s">
        <v>563</v>
      </c>
      <c r="C660" s="200" t="s">
        <v>40</v>
      </c>
      <c r="D660" s="112">
        <v>4441.3</v>
      </c>
    </row>
    <row r="661" spans="1:4" ht="30">
      <c r="A661" s="107" t="s">
        <v>488</v>
      </c>
      <c r="B661" s="199" t="s">
        <v>489</v>
      </c>
      <c r="C661" s="200" t="s">
        <v>1052</v>
      </c>
      <c r="D661" s="112">
        <v>363</v>
      </c>
    </row>
    <row r="662" spans="1:4" ht="30">
      <c r="A662" s="107" t="s">
        <v>490</v>
      </c>
      <c r="B662" s="199" t="s">
        <v>491</v>
      </c>
      <c r="C662" s="200" t="s">
        <v>1052</v>
      </c>
      <c r="D662" s="112">
        <v>363</v>
      </c>
    </row>
    <row r="663" spans="1:4" ht="30">
      <c r="A663" s="107" t="s">
        <v>523</v>
      </c>
      <c r="B663" s="199" t="s">
        <v>491</v>
      </c>
      <c r="C663" s="200" t="s">
        <v>20</v>
      </c>
      <c r="D663" s="112">
        <v>363</v>
      </c>
    </row>
    <row r="664" spans="1:4" ht="30">
      <c r="A664" s="107" t="s">
        <v>36</v>
      </c>
      <c r="B664" s="199" t="s">
        <v>491</v>
      </c>
      <c r="C664" s="200" t="s">
        <v>19</v>
      </c>
      <c r="D664" s="112">
        <v>363</v>
      </c>
    </row>
    <row r="665" spans="1:4" ht="45">
      <c r="A665" s="107" t="s">
        <v>925</v>
      </c>
      <c r="B665" s="199" t="s">
        <v>564</v>
      </c>
      <c r="C665" s="200" t="s">
        <v>1052</v>
      </c>
      <c r="D665" s="112">
        <v>408.4</v>
      </c>
    </row>
    <row r="666" spans="1:4" ht="30">
      <c r="A666" s="107" t="s">
        <v>565</v>
      </c>
      <c r="B666" s="199" t="s">
        <v>566</v>
      </c>
      <c r="C666" s="200" t="s">
        <v>1052</v>
      </c>
      <c r="D666" s="112">
        <v>408.4</v>
      </c>
    </row>
    <row r="667" spans="1:4" ht="30">
      <c r="A667" s="107" t="s">
        <v>27</v>
      </c>
      <c r="B667" s="199" t="s">
        <v>566</v>
      </c>
      <c r="C667" s="200" t="s">
        <v>5</v>
      </c>
      <c r="D667" s="112">
        <v>408.4</v>
      </c>
    </row>
    <row r="668" spans="1:4">
      <c r="A668" s="107" t="s">
        <v>41</v>
      </c>
      <c r="B668" s="199" t="s">
        <v>566</v>
      </c>
      <c r="C668" s="200" t="s">
        <v>40</v>
      </c>
      <c r="D668" s="112">
        <v>408.4</v>
      </c>
    </row>
    <row r="669" spans="1:4" ht="30">
      <c r="A669" s="107" t="s">
        <v>992</v>
      </c>
      <c r="B669" s="199" t="s">
        <v>567</v>
      </c>
      <c r="C669" s="200" t="s">
        <v>1052</v>
      </c>
      <c r="D669" s="112">
        <v>613.4</v>
      </c>
    </row>
    <row r="670" spans="1:4" ht="30">
      <c r="A670" s="107" t="s">
        <v>565</v>
      </c>
      <c r="B670" s="199" t="s">
        <v>568</v>
      </c>
      <c r="C670" s="200" t="s">
        <v>1052</v>
      </c>
      <c r="D670" s="112">
        <v>613.4</v>
      </c>
    </row>
    <row r="671" spans="1:4" ht="30">
      <c r="A671" s="107" t="s">
        <v>27</v>
      </c>
      <c r="B671" s="199" t="s">
        <v>568</v>
      </c>
      <c r="C671" s="200" t="s">
        <v>5</v>
      </c>
      <c r="D671" s="112">
        <v>613.4</v>
      </c>
    </row>
    <row r="672" spans="1:4">
      <c r="A672" s="107" t="s">
        <v>41</v>
      </c>
      <c r="B672" s="199" t="s">
        <v>568</v>
      </c>
      <c r="C672" s="200" t="s">
        <v>40</v>
      </c>
      <c r="D672" s="112">
        <v>613.4</v>
      </c>
    </row>
    <row r="673" spans="1:4" ht="75">
      <c r="A673" s="107" t="s">
        <v>993</v>
      </c>
      <c r="B673" s="199" t="s">
        <v>569</v>
      </c>
      <c r="C673" s="200" t="s">
        <v>1052</v>
      </c>
      <c r="D673" s="112">
        <v>3074.6</v>
      </c>
    </row>
    <row r="674" spans="1:4">
      <c r="A674" s="107" t="s">
        <v>502</v>
      </c>
      <c r="B674" s="199" t="s">
        <v>570</v>
      </c>
      <c r="C674" s="200" t="s">
        <v>1052</v>
      </c>
      <c r="D674" s="112">
        <v>1296.4000000000001</v>
      </c>
    </row>
    <row r="675" spans="1:4" ht="30">
      <c r="A675" s="107" t="s">
        <v>27</v>
      </c>
      <c r="B675" s="199" t="s">
        <v>570</v>
      </c>
      <c r="C675" s="200" t="s">
        <v>5</v>
      </c>
      <c r="D675" s="112">
        <v>1296.4000000000001</v>
      </c>
    </row>
    <row r="676" spans="1:4">
      <c r="A676" s="107" t="s">
        <v>41</v>
      </c>
      <c r="B676" s="199" t="s">
        <v>570</v>
      </c>
      <c r="C676" s="200" t="s">
        <v>40</v>
      </c>
      <c r="D676" s="112">
        <v>1296.4000000000001</v>
      </c>
    </row>
    <row r="677" spans="1:4" ht="30">
      <c r="A677" s="107" t="s">
        <v>565</v>
      </c>
      <c r="B677" s="199" t="s">
        <v>571</v>
      </c>
      <c r="C677" s="200" t="s">
        <v>1052</v>
      </c>
      <c r="D677" s="112">
        <v>1778.2</v>
      </c>
    </row>
    <row r="678" spans="1:4" ht="30">
      <c r="A678" s="107" t="s">
        <v>27</v>
      </c>
      <c r="B678" s="199" t="s">
        <v>571</v>
      </c>
      <c r="C678" s="200" t="s">
        <v>5</v>
      </c>
      <c r="D678" s="112">
        <v>1778.2</v>
      </c>
    </row>
    <row r="679" spans="1:4">
      <c r="A679" s="107" t="s">
        <v>41</v>
      </c>
      <c r="B679" s="199" t="s">
        <v>571</v>
      </c>
      <c r="C679" s="200" t="s">
        <v>40</v>
      </c>
      <c r="D679" s="112">
        <v>1778.2</v>
      </c>
    </row>
    <row r="680" spans="1:4" ht="30">
      <c r="A680" s="107" t="s">
        <v>143</v>
      </c>
      <c r="B680" s="199" t="s">
        <v>245</v>
      </c>
      <c r="C680" s="200" t="s">
        <v>1052</v>
      </c>
      <c r="D680" s="112">
        <v>15858.8</v>
      </c>
    </row>
    <row r="681" spans="1:4">
      <c r="A681" s="107" t="s">
        <v>575</v>
      </c>
      <c r="B681" s="199" t="s">
        <v>579</v>
      </c>
      <c r="C681" s="200" t="s">
        <v>1052</v>
      </c>
      <c r="D681" s="112">
        <v>400</v>
      </c>
    </row>
    <row r="682" spans="1:4" s="111" customFormat="1">
      <c r="A682" s="107" t="s">
        <v>321</v>
      </c>
      <c r="B682" s="199" t="s">
        <v>580</v>
      </c>
      <c r="C682" s="200" t="s">
        <v>1052</v>
      </c>
      <c r="D682" s="112">
        <v>400</v>
      </c>
    </row>
    <row r="683" spans="1:4" ht="24.75" customHeight="1">
      <c r="A683" s="107" t="s">
        <v>523</v>
      </c>
      <c r="B683" s="199" t="s">
        <v>580</v>
      </c>
      <c r="C683" s="200" t="s">
        <v>20</v>
      </c>
      <c r="D683" s="112">
        <v>400</v>
      </c>
    </row>
    <row r="684" spans="1:4" ht="30">
      <c r="A684" s="107" t="s">
        <v>36</v>
      </c>
      <c r="B684" s="199" t="s">
        <v>580</v>
      </c>
      <c r="C684" s="200" t="s">
        <v>19</v>
      </c>
      <c r="D684" s="112">
        <v>400</v>
      </c>
    </row>
    <row r="685" spans="1:4" ht="30">
      <c r="A685" s="107" t="s">
        <v>246</v>
      </c>
      <c r="B685" s="199" t="s">
        <v>247</v>
      </c>
      <c r="C685" s="200" t="s">
        <v>1052</v>
      </c>
      <c r="D685" s="112">
        <v>1550</v>
      </c>
    </row>
    <row r="686" spans="1:4" s="111" customFormat="1">
      <c r="A686" s="107" t="s">
        <v>618</v>
      </c>
      <c r="B686" s="199" t="s">
        <v>322</v>
      </c>
      <c r="C686" s="200" t="s">
        <v>1052</v>
      </c>
      <c r="D686" s="112">
        <v>1100</v>
      </c>
    </row>
    <row r="687" spans="1:4" ht="30">
      <c r="A687" s="107" t="s">
        <v>523</v>
      </c>
      <c r="B687" s="199" t="s">
        <v>322</v>
      </c>
      <c r="C687" s="200" t="s">
        <v>20</v>
      </c>
      <c r="D687" s="112">
        <v>1100</v>
      </c>
    </row>
    <row r="688" spans="1:4" ht="30">
      <c r="A688" s="107" t="s">
        <v>36</v>
      </c>
      <c r="B688" s="199" t="s">
        <v>322</v>
      </c>
      <c r="C688" s="200" t="s">
        <v>19</v>
      </c>
      <c r="D688" s="112">
        <v>1100</v>
      </c>
    </row>
    <row r="689" spans="1:4" s="111" customFormat="1" ht="30">
      <c r="A689" s="107" t="s">
        <v>619</v>
      </c>
      <c r="B689" s="199" t="s">
        <v>620</v>
      </c>
      <c r="C689" s="200" t="s">
        <v>1052</v>
      </c>
      <c r="D689" s="112">
        <v>450</v>
      </c>
    </row>
    <row r="690" spans="1:4" ht="30">
      <c r="A690" s="107" t="s">
        <v>523</v>
      </c>
      <c r="B690" s="199" t="s">
        <v>620</v>
      </c>
      <c r="C690" s="200" t="s">
        <v>20</v>
      </c>
      <c r="D690" s="112">
        <v>450</v>
      </c>
    </row>
    <row r="691" spans="1:4" ht="30">
      <c r="A691" s="107" t="s">
        <v>36</v>
      </c>
      <c r="B691" s="199" t="s">
        <v>620</v>
      </c>
      <c r="C691" s="200" t="s">
        <v>19</v>
      </c>
      <c r="D691" s="112">
        <v>450</v>
      </c>
    </row>
    <row r="692" spans="1:4" ht="30">
      <c r="A692" s="107" t="s">
        <v>582</v>
      </c>
      <c r="B692" s="199" t="s">
        <v>248</v>
      </c>
      <c r="C692" s="200" t="s">
        <v>1052</v>
      </c>
      <c r="D692" s="112">
        <v>3266.8</v>
      </c>
    </row>
    <row r="693" spans="1:4" s="111" customFormat="1" ht="30">
      <c r="A693" s="107" t="s">
        <v>144</v>
      </c>
      <c r="B693" s="199" t="s">
        <v>504</v>
      </c>
      <c r="C693" s="200" t="s">
        <v>1052</v>
      </c>
      <c r="D693" s="112">
        <v>300</v>
      </c>
    </row>
    <row r="694" spans="1:4" ht="30">
      <c r="A694" s="107" t="s">
        <v>523</v>
      </c>
      <c r="B694" s="199" t="s">
        <v>504</v>
      </c>
      <c r="C694" s="200" t="s">
        <v>20</v>
      </c>
      <c r="D694" s="112">
        <v>300</v>
      </c>
    </row>
    <row r="695" spans="1:4" ht="30">
      <c r="A695" s="107" t="s">
        <v>36</v>
      </c>
      <c r="B695" s="199" t="s">
        <v>504</v>
      </c>
      <c r="C695" s="200" t="s">
        <v>19</v>
      </c>
      <c r="D695" s="112">
        <v>300</v>
      </c>
    </row>
    <row r="696" spans="1:4" s="111" customFormat="1">
      <c r="A696" s="107" t="s">
        <v>628</v>
      </c>
      <c r="B696" s="199" t="s">
        <v>606</v>
      </c>
      <c r="C696" s="200" t="s">
        <v>1052</v>
      </c>
      <c r="D696" s="112">
        <v>1200</v>
      </c>
    </row>
    <row r="697" spans="1:4" ht="21.75" customHeight="1">
      <c r="A697" s="107" t="s">
        <v>523</v>
      </c>
      <c r="B697" s="199" t="s">
        <v>606</v>
      </c>
      <c r="C697" s="200" t="s">
        <v>20</v>
      </c>
      <c r="D697" s="112">
        <v>1200</v>
      </c>
    </row>
    <row r="698" spans="1:4" ht="30">
      <c r="A698" s="107" t="s">
        <v>36</v>
      </c>
      <c r="B698" s="199" t="s">
        <v>606</v>
      </c>
      <c r="C698" s="200" t="s">
        <v>19</v>
      </c>
      <c r="D698" s="112">
        <v>1200</v>
      </c>
    </row>
    <row r="699" spans="1:4" s="111" customFormat="1">
      <c r="A699" s="107" t="s">
        <v>145</v>
      </c>
      <c r="B699" s="199" t="s">
        <v>249</v>
      </c>
      <c r="C699" s="200" t="s">
        <v>1052</v>
      </c>
      <c r="D699" s="112">
        <v>1766.8</v>
      </c>
    </row>
    <row r="700" spans="1:4" ht="21.75" customHeight="1">
      <c r="A700" s="107" t="s">
        <v>523</v>
      </c>
      <c r="B700" s="199" t="s">
        <v>249</v>
      </c>
      <c r="C700" s="200" t="s">
        <v>20</v>
      </c>
      <c r="D700" s="112">
        <v>1766.8</v>
      </c>
    </row>
    <row r="701" spans="1:4" ht="30">
      <c r="A701" s="107" t="s">
        <v>36</v>
      </c>
      <c r="B701" s="199" t="s">
        <v>249</v>
      </c>
      <c r="C701" s="200" t="s">
        <v>19</v>
      </c>
      <c r="D701" s="112">
        <v>1766.8</v>
      </c>
    </row>
    <row r="702" spans="1:4" ht="30">
      <c r="A702" s="107" t="s">
        <v>946</v>
      </c>
      <c r="B702" s="199" t="s">
        <v>947</v>
      </c>
      <c r="C702" s="200" t="s">
        <v>1052</v>
      </c>
      <c r="D702" s="112">
        <v>10642</v>
      </c>
    </row>
    <row r="703" spans="1:4" s="111" customFormat="1" ht="30">
      <c r="A703" s="107" t="s">
        <v>948</v>
      </c>
      <c r="B703" s="199" t="s">
        <v>949</v>
      </c>
      <c r="C703" s="200" t="s">
        <v>1052</v>
      </c>
      <c r="D703" s="112">
        <v>10642</v>
      </c>
    </row>
    <row r="704" spans="1:4" ht="45">
      <c r="A704" s="107" t="s">
        <v>34</v>
      </c>
      <c r="B704" s="199" t="s">
        <v>949</v>
      </c>
      <c r="C704" s="200" t="s">
        <v>33</v>
      </c>
      <c r="D704" s="112">
        <v>8710.2000000000007</v>
      </c>
    </row>
    <row r="705" spans="1:4">
      <c r="A705" s="107" t="s">
        <v>38</v>
      </c>
      <c r="B705" s="199" t="s">
        <v>949</v>
      </c>
      <c r="C705" s="200" t="s">
        <v>37</v>
      </c>
      <c r="D705" s="112">
        <v>8710.2000000000007</v>
      </c>
    </row>
    <row r="706" spans="1:4" ht="21.75" customHeight="1">
      <c r="A706" s="107" t="s">
        <v>523</v>
      </c>
      <c r="B706" s="199" t="s">
        <v>949</v>
      </c>
      <c r="C706" s="200" t="s">
        <v>20</v>
      </c>
      <c r="D706" s="112">
        <v>1931.8</v>
      </c>
    </row>
    <row r="707" spans="1:4" ht="30">
      <c r="A707" s="107" t="s">
        <v>36</v>
      </c>
      <c r="B707" s="199" t="s">
        <v>949</v>
      </c>
      <c r="C707" s="200" t="s">
        <v>19</v>
      </c>
      <c r="D707" s="112">
        <v>1931.8</v>
      </c>
    </row>
    <row r="708" spans="1:4" ht="30">
      <c r="A708" s="107" t="s">
        <v>519</v>
      </c>
      <c r="B708" s="199" t="s">
        <v>513</v>
      </c>
      <c r="C708" s="200" t="s">
        <v>1052</v>
      </c>
      <c r="D708" s="112">
        <v>3274</v>
      </c>
    </row>
    <row r="709" spans="1:4" ht="30">
      <c r="A709" s="107" t="s">
        <v>514</v>
      </c>
      <c r="B709" s="199" t="s">
        <v>518</v>
      </c>
      <c r="C709" s="200" t="s">
        <v>1052</v>
      </c>
      <c r="D709" s="112">
        <v>3274</v>
      </c>
    </row>
    <row r="710" spans="1:4" s="111" customFormat="1" ht="60">
      <c r="A710" s="107" t="s">
        <v>540</v>
      </c>
      <c r="B710" s="199" t="s">
        <v>512</v>
      </c>
      <c r="C710" s="200" t="s">
        <v>1052</v>
      </c>
      <c r="D710" s="112">
        <v>3274</v>
      </c>
    </row>
    <row r="711" spans="1:4" ht="45">
      <c r="A711" s="107" t="s">
        <v>34</v>
      </c>
      <c r="B711" s="199" t="s">
        <v>512</v>
      </c>
      <c r="C711" s="200" t="s">
        <v>33</v>
      </c>
      <c r="D711" s="112">
        <v>1471.2</v>
      </c>
    </row>
    <row r="712" spans="1:4">
      <c r="A712" s="107" t="s">
        <v>38</v>
      </c>
      <c r="B712" s="199" t="s">
        <v>512</v>
      </c>
      <c r="C712" s="200" t="s">
        <v>37</v>
      </c>
      <c r="D712" s="112">
        <v>1471.2</v>
      </c>
    </row>
    <row r="713" spans="1:4" ht="21" customHeight="1">
      <c r="A713" s="107" t="s">
        <v>523</v>
      </c>
      <c r="B713" s="199" t="s">
        <v>512</v>
      </c>
      <c r="C713" s="200" t="s">
        <v>20</v>
      </c>
      <c r="D713" s="112">
        <v>1802.8</v>
      </c>
    </row>
    <row r="714" spans="1:4" ht="30">
      <c r="A714" s="107" t="s">
        <v>36</v>
      </c>
      <c r="B714" s="199" t="s">
        <v>512</v>
      </c>
      <c r="C714" s="200" t="s">
        <v>19</v>
      </c>
      <c r="D714" s="112">
        <v>1802.8</v>
      </c>
    </row>
    <row r="715" spans="1:4">
      <c r="A715" s="107" t="s">
        <v>49</v>
      </c>
      <c r="B715" s="199" t="s">
        <v>215</v>
      </c>
      <c r="C715" s="200" t="s">
        <v>1052</v>
      </c>
      <c r="D715" s="112">
        <v>149842.5</v>
      </c>
    </row>
    <row r="716" spans="1:4" ht="30">
      <c r="A716" s="107" t="s">
        <v>524</v>
      </c>
      <c r="B716" s="199" t="s">
        <v>216</v>
      </c>
      <c r="C716" s="200" t="s">
        <v>1052</v>
      </c>
      <c r="D716" s="112">
        <v>89472.6</v>
      </c>
    </row>
    <row r="717" spans="1:4" s="111" customFormat="1">
      <c r="A717" s="107" t="s">
        <v>179</v>
      </c>
      <c r="B717" s="199" t="s">
        <v>250</v>
      </c>
      <c r="C717" s="200" t="s">
        <v>1052</v>
      </c>
      <c r="D717" s="112">
        <v>2200</v>
      </c>
    </row>
    <row r="718" spans="1:4" ht="30">
      <c r="A718" s="107" t="s">
        <v>523</v>
      </c>
      <c r="B718" s="199" t="s">
        <v>250</v>
      </c>
      <c r="C718" s="200" t="s">
        <v>20</v>
      </c>
      <c r="D718" s="112">
        <v>2200</v>
      </c>
    </row>
    <row r="719" spans="1:4" ht="30">
      <c r="A719" s="107" t="s">
        <v>36</v>
      </c>
      <c r="B719" s="199" t="s">
        <v>250</v>
      </c>
      <c r="C719" s="200" t="s">
        <v>19</v>
      </c>
      <c r="D719" s="112">
        <v>2200</v>
      </c>
    </row>
    <row r="720" spans="1:4" s="111" customFormat="1">
      <c r="A720" s="107" t="s">
        <v>153</v>
      </c>
      <c r="B720" s="199" t="s">
        <v>251</v>
      </c>
      <c r="C720" s="200" t="s">
        <v>1052</v>
      </c>
      <c r="D720" s="112">
        <v>121.3</v>
      </c>
    </row>
    <row r="721" spans="1:4">
      <c r="A721" s="107" t="s">
        <v>30</v>
      </c>
      <c r="B721" s="199" t="s">
        <v>251</v>
      </c>
      <c r="C721" s="200" t="s">
        <v>4</v>
      </c>
      <c r="D721" s="112">
        <v>121.3</v>
      </c>
    </row>
    <row r="722" spans="1:4">
      <c r="A722" s="107" t="s">
        <v>29</v>
      </c>
      <c r="B722" s="199" t="s">
        <v>251</v>
      </c>
      <c r="C722" s="200" t="s">
        <v>28</v>
      </c>
      <c r="D722" s="112">
        <v>121.3</v>
      </c>
    </row>
    <row r="723" spans="1:4" s="111" customFormat="1" ht="30">
      <c r="A723" s="107" t="s">
        <v>950</v>
      </c>
      <c r="B723" s="199" t="s">
        <v>951</v>
      </c>
      <c r="C723" s="200" t="s">
        <v>1052</v>
      </c>
      <c r="D723" s="112">
        <v>290</v>
      </c>
    </row>
    <row r="724" spans="1:4" ht="45">
      <c r="A724" s="107" t="s">
        <v>34</v>
      </c>
      <c r="B724" s="199" t="s">
        <v>951</v>
      </c>
      <c r="C724" s="200" t="s">
        <v>33</v>
      </c>
      <c r="D724" s="112">
        <v>290</v>
      </c>
    </row>
    <row r="725" spans="1:4">
      <c r="A725" s="107" t="s">
        <v>38</v>
      </c>
      <c r="B725" s="199" t="s">
        <v>951</v>
      </c>
      <c r="C725" s="200" t="s">
        <v>37</v>
      </c>
      <c r="D725" s="112">
        <v>290</v>
      </c>
    </row>
    <row r="726" spans="1:4" s="111" customFormat="1" ht="30">
      <c r="A726" s="107" t="s">
        <v>39</v>
      </c>
      <c r="B726" s="199" t="s">
        <v>217</v>
      </c>
      <c r="C726" s="200" t="s">
        <v>1052</v>
      </c>
      <c r="D726" s="112">
        <v>86361.3</v>
      </c>
    </row>
    <row r="727" spans="1:4" ht="45">
      <c r="A727" s="107" t="s">
        <v>34</v>
      </c>
      <c r="B727" s="199" t="s">
        <v>217</v>
      </c>
      <c r="C727" s="200" t="s">
        <v>33</v>
      </c>
      <c r="D727" s="112">
        <v>66080.899999999994</v>
      </c>
    </row>
    <row r="728" spans="1:4">
      <c r="A728" s="107" t="s">
        <v>38</v>
      </c>
      <c r="B728" s="199" t="s">
        <v>217</v>
      </c>
      <c r="C728" s="200" t="s">
        <v>37</v>
      </c>
      <c r="D728" s="112">
        <v>66080.899999999994</v>
      </c>
    </row>
    <row r="729" spans="1:4" ht="30">
      <c r="A729" s="107" t="s">
        <v>523</v>
      </c>
      <c r="B729" s="199" t="s">
        <v>217</v>
      </c>
      <c r="C729" s="200" t="s">
        <v>20</v>
      </c>
      <c r="D729" s="112">
        <v>17738.7</v>
      </c>
    </row>
    <row r="730" spans="1:4" ht="30">
      <c r="A730" s="107" t="s">
        <v>36</v>
      </c>
      <c r="B730" s="199" t="s">
        <v>217</v>
      </c>
      <c r="C730" s="200" t="s">
        <v>19</v>
      </c>
      <c r="D730" s="112">
        <v>17738.7</v>
      </c>
    </row>
    <row r="731" spans="1:4">
      <c r="A731" s="107" t="s">
        <v>18</v>
      </c>
      <c r="B731" s="199" t="s">
        <v>217</v>
      </c>
      <c r="C731" s="200" t="s">
        <v>17</v>
      </c>
      <c r="D731" s="112">
        <v>31.8</v>
      </c>
    </row>
    <row r="732" spans="1:4">
      <c r="A732" s="107" t="s">
        <v>16</v>
      </c>
      <c r="B732" s="199" t="s">
        <v>217</v>
      </c>
      <c r="C732" s="200" t="s">
        <v>15</v>
      </c>
      <c r="D732" s="112">
        <v>31.8</v>
      </c>
    </row>
    <row r="733" spans="1:4">
      <c r="A733" s="107" t="s">
        <v>30</v>
      </c>
      <c r="B733" s="199" t="s">
        <v>217</v>
      </c>
      <c r="C733" s="200" t="s">
        <v>4</v>
      </c>
      <c r="D733" s="112">
        <v>2509.9</v>
      </c>
    </row>
    <row r="734" spans="1:4">
      <c r="A734" s="107" t="s">
        <v>29</v>
      </c>
      <c r="B734" s="199" t="s">
        <v>217</v>
      </c>
      <c r="C734" s="200" t="s">
        <v>28</v>
      </c>
      <c r="D734" s="112">
        <v>2509.9</v>
      </c>
    </row>
    <row r="735" spans="1:4" s="111" customFormat="1">
      <c r="A735" s="107" t="s">
        <v>525</v>
      </c>
      <c r="B735" s="199" t="s">
        <v>227</v>
      </c>
      <c r="C735" s="200" t="s">
        <v>1052</v>
      </c>
      <c r="D735" s="112">
        <v>500</v>
      </c>
    </row>
    <row r="736" spans="1:4">
      <c r="A736" s="107" t="s">
        <v>30</v>
      </c>
      <c r="B736" s="199" t="s">
        <v>227</v>
      </c>
      <c r="C736" s="200" t="s">
        <v>4</v>
      </c>
      <c r="D736" s="112">
        <v>500</v>
      </c>
    </row>
    <row r="737" spans="1:4">
      <c r="A737" s="107" t="s">
        <v>88</v>
      </c>
      <c r="B737" s="199" t="s">
        <v>227</v>
      </c>
      <c r="C737" s="200" t="s">
        <v>87</v>
      </c>
      <c r="D737" s="112">
        <v>500</v>
      </c>
    </row>
    <row r="738" spans="1:4" ht="30">
      <c r="A738" s="107" t="s">
        <v>222</v>
      </c>
      <c r="B738" s="199" t="s">
        <v>223</v>
      </c>
      <c r="C738" s="200" t="s">
        <v>1052</v>
      </c>
      <c r="D738" s="112">
        <v>13429</v>
      </c>
    </row>
    <row r="739" spans="1:4" s="111" customFormat="1" ht="30">
      <c r="A739" s="107" t="s">
        <v>39</v>
      </c>
      <c r="B739" s="199" t="s">
        <v>224</v>
      </c>
      <c r="C739" s="200" t="s">
        <v>1052</v>
      </c>
      <c r="D739" s="112">
        <v>13429</v>
      </c>
    </row>
    <row r="740" spans="1:4" ht="45">
      <c r="A740" s="107" t="s">
        <v>34</v>
      </c>
      <c r="B740" s="199" t="s">
        <v>224</v>
      </c>
      <c r="C740" s="200" t="s">
        <v>33</v>
      </c>
      <c r="D740" s="112">
        <v>12945.2</v>
      </c>
    </row>
    <row r="741" spans="1:4">
      <c r="A741" s="107" t="s">
        <v>38</v>
      </c>
      <c r="B741" s="199" t="s">
        <v>224</v>
      </c>
      <c r="C741" s="200" t="s">
        <v>37</v>
      </c>
      <c r="D741" s="112">
        <v>12945.2</v>
      </c>
    </row>
    <row r="742" spans="1:4" ht="30">
      <c r="A742" s="107" t="s">
        <v>523</v>
      </c>
      <c r="B742" s="199" t="s">
        <v>224</v>
      </c>
      <c r="C742" s="200" t="s">
        <v>20</v>
      </c>
      <c r="D742" s="112">
        <v>480.9</v>
      </c>
    </row>
    <row r="743" spans="1:4" ht="30">
      <c r="A743" s="107" t="s">
        <v>36</v>
      </c>
      <c r="B743" s="199" t="s">
        <v>224</v>
      </c>
      <c r="C743" s="200" t="s">
        <v>19</v>
      </c>
      <c r="D743" s="112">
        <v>480.9</v>
      </c>
    </row>
    <row r="744" spans="1:4">
      <c r="A744" s="107" t="s">
        <v>30</v>
      </c>
      <c r="B744" s="199" t="s">
        <v>224</v>
      </c>
      <c r="C744" s="200" t="s">
        <v>4</v>
      </c>
      <c r="D744" s="112">
        <v>2.9</v>
      </c>
    </row>
    <row r="745" spans="1:4">
      <c r="A745" s="107" t="s">
        <v>29</v>
      </c>
      <c r="B745" s="199" t="s">
        <v>224</v>
      </c>
      <c r="C745" s="200" t="s">
        <v>28</v>
      </c>
      <c r="D745" s="112">
        <v>2.9</v>
      </c>
    </row>
    <row r="746" spans="1:4" ht="30">
      <c r="A746" s="107" t="s">
        <v>323</v>
      </c>
      <c r="B746" s="199" t="s">
        <v>324</v>
      </c>
      <c r="C746" s="200" t="s">
        <v>1052</v>
      </c>
      <c r="D746" s="112">
        <v>3005.9</v>
      </c>
    </row>
    <row r="747" spans="1:4" s="111" customFormat="1">
      <c r="A747" s="107" t="s">
        <v>502</v>
      </c>
      <c r="B747" s="199" t="s">
        <v>325</v>
      </c>
      <c r="C747" s="200" t="s">
        <v>1052</v>
      </c>
      <c r="D747" s="112">
        <v>2505.9</v>
      </c>
    </row>
    <row r="748" spans="1:4" ht="45">
      <c r="A748" s="107" t="s">
        <v>34</v>
      </c>
      <c r="B748" s="199" t="s">
        <v>325</v>
      </c>
      <c r="C748" s="200" t="s">
        <v>33</v>
      </c>
      <c r="D748" s="112">
        <v>2505.9</v>
      </c>
    </row>
    <row r="749" spans="1:4">
      <c r="A749" s="107" t="s">
        <v>32</v>
      </c>
      <c r="B749" s="199" t="s">
        <v>325</v>
      </c>
      <c r="C749" s="200" t="s">
        <v>31</v>
      </c>
      <c r="D749" s="112">
        <v>2505.9</v>
      </c>
    </row>
    <row r="750" spans="1:4" s="111" customFormat="1" ht="30">
      <c r="A750" s="107" t="s">
        <v>39</v>
      </c>
      <c r="B750" s="199" t="s">
        <v>326</v>
      </c>
      <c r="C750" s="200" t="s">
        <v>1052</v>
      </c>
      <c r="D750" s="112">
        <v>500</v>
      </c>
    </row>
    <row r="751" spans="1:4" ht="30">
      <c r="A751" s="107" t="s">
        <v>523</v>
      </c>
      <c r="B751" s="199" t="s">
        <v>326</v>
      </c>
      <c r="C751" s="200" t="s">
        <v>20</v>
      </c>
      <c r="D751" s="112">
        <v>496</v>
      </c>
    </row>
    <row r="752" spans="1:4" ht="30">
      <c r="A752" s="107" t="s">
        <v>36</v>
      </c>
      <c r="B752" s="199" t="s">
        <v>326</v>
      </c>
      <c r="C752" s="200" t="s">
        <v>19</v>
      </c>
      <c r="D752" s="112">
        <v>496</v>
      </c>
    </row>
    <row r="753" spans="1:4">
      <c r="A753" s="107" t="s">
        <v>30</v>
      </c>
      <c r="B753" s="199" t="s">
        <v>326</v>
      </c>
      <c r="C753" s="200" t="s">
        <v>4</v>
      </c>
      <c r="D753" s="112">
        <v>4</v>
      </c>
    </row>
    <row r="754" spans="1:4">
      <c r="A754" s="107" t="s">
        <v>29</v>
      </c>
      <c r="B754" s="199" t="s">
        <v>326</v>
      </c>
      <c r="C754" s="200" t="s">
        <v>28</v>
      </c>
      <c r="D754" s="112">
        <v>4</v>
      </c>
    </row>
    <row r="755" spans="1:4" ht="30">
      <c r="A755" s="107" t="s">
        <v>252</v>
      </c>
      <c r="B755" s="199" t="s">
        <v>253</v>
      </c>
      <c r="C755" s="200" t="s">
        <v>1052</v>
      </c>
      <c r="D755" s="112">
        <v>43935</v>
      </c>
    </row>
    <row r="756" spans="1:4" s="111" customFormat="1">
      <c r="A756" s="107" t="s">
        <v>502</v>
      </c>
      <c r="B756" s="199" t="s">
        <v>254</v>
      </c>
      <c r="C756" s="200" t="s">
        <v>1052</v>
      </c>
      <c r="D756" s="112">
        <v>31435</v>
      </c>
    </row>
    <row r="757" spans="1:4" ht="30">
      <c r="A757" s="107" t="s">
        <v>27</v>
      </c>
      <c r="B757" s="199" t="s">
        <v>254</v>
      </c>
      <c r="C757" s="200" t="s">
        <v>5</v>
      </c>
      <c r="D757" s="112">
        <v>31435</v>
      </c>
    </row>
    <row r="758" spans="1:4">
      <c r="A758" s="107" t="s">
        <v>26</v>
      </c>
      <c r="B758" s="199" t="s">
        <v>254</v>
      </c>
      <c r="C758" s="200" t="s">
        <v>6</v>
      </c>
      <c r="D758" s="112">
        <v>31435</v>
      </c>
    </row>
    <row r="759" spans="1:4" s="111" customFormat="1">
      <c r="A759" s="107" t="s">
        <v>35</v>
      </c>
      <c r="B759" s="199" t="s">
        <v>255</v>
      </c>
      <c r="C759" s="200" t="s">
        <v>1052</v>
      </c>
      <c r="D759" s="112">
        <v>8400</v>
      </c>
    </row>
    <row r="760" spans="1:4" ht="30">
      <c r="A760" s="107" t="s">
        <v>27</v>
      </c>
      <c r="B760" s="199" t="s">
        <v>255</v>
      </c>
      <c r="C760" s="200" t="s">
        <v>5</v>
      </c>
      <c r="D760" s="112">
        <v>8400</v>
      </c>
    </row>
    <row r="761" spans="1:4">
      <c r="A761" s="107" t="s">
        <v>26</v>
      </c>
      <c r="B761" s="199" t="s">
        <v>255</v>
      </c>
      <c r="C761" s="200" t="s">
        <v>6</v>
      </c>
      <c r="D761" s="112">
        <v>8400</v>
      </c>
    </row>
    <row r="762" spans="1:4" s="111" customFormat="1" ht="30">
      <c r="A762" s="107" t="s">
        <v>178</v>
      </c>
      <c r="B762" s="199" t="s">
        <v>256</v>
      </c>
      <c r="C762" s="200" t="s">
        <v>1052</v>
      </c>
      <c r="D762" s="112">
        <v>4100</v>
      </c>
    </row>
    <row r="763" spans="1:4" ht="30">
      <c r="A763" s="107" t="s">
        <v>27</v>
      </c>
      <c r="B763" s="199" t="s">
        <v>256</v>
      </c>
      <c r="C763" s="200" t="s">
        <v>5</v>
      </c>
      <c r="D763" s="112">
        <v>4100</v>
      </c>
    </row>
    <row r="764" spans="1:4">
      <c r="A764" s="107" t="s">
        <v>26</v>
      </c>
      <c r="B764" s="199" t="s">
        <v>256</v>
      </c>
      <c r="C764" s="200" t="s">
        <v>6</v>
      </c>
      <c r="D764" s="112">
        <v>4100</v>
      </c>
    </row>
    <row r="765" spans="1:4">
      <c r="A765" s="107" t="s">
        <v>915</v>
      </c>
      <c r="B765" s="199" t="s">
        <v>917</v>
      </c>
      <c r="C765" s="200" t="s">
        <v>1052</v>
      </c>
      <c r="D765" s="112">
        <v>8376.6</v>
      </c>
    </row>
    <row r="766" spans="1:4" ht="30">
      <c r="A766" s="107" t="s">
        <v>916</v>
      </c>
      <c r="B766" s="199" t="s">
        <v>918</v>
      </c>
      <c r="C766" s="200" t="s">
        <v>1052</v>
      </c>
      <c r="D766" s="112">
        <v>7692.6</v>
      </c>
    </row>
    <row r="767" spans="1:4" s="111" customFormat="1">
      <c r="A767" s="107" t="s">
        <v>501</v>
      </c>
      <c r="B767" s="199" t="s">
        <v>919</v>
      </c>
      <c r="C767" s="200" t="s">
        <v>1052</v>
      </c>
      <c r="D767" s="112">
        <v>4974.8</v>
      </c>
    </row>
    <row r="768" spans="1:4" ht="30">
      <c r="A768" s="107" t="s">
        <v>27</v>
      </c>
      <c r="B768" s="199" t="s">
        <v>919</v>
      </c>
      <c r="C768" s="200" t="s">
        <v>5</v>
      </c>
      <c r="D768" s="112">
        <v>4974.8</v>
      </c>
    </row>
    <row r="769" spans="1:4">
      <c r="A769" s="107" t="s">
        <v>41</v>
      </c>
      <c r="B769" s="199" t="s">
        <v>919</v>
      </c>
      <c r="C769" s="200" t="s">
        <v>40</v>
      </c>
      <c r="D769" s="112">
        <v>4974.8</v>
      </c>
    </row>
    <row r="770" spans="1:4" s="111" customFormat="1">
      <c r="A770" s="107" t="s">
        <v>35</v>
      </c>
      <c r="B770" s="199" t="s">
        <v>920</v>
      </c>
      <c r="C770" s="200" t="s">
        <v>1052</v>
      </c>
      <c r="D770" s="112">
        <v>2717.8</v>
      </c>
    </row>
    <row r="771" spans="1:4" ht="30">
      <c r="A771" s="107" t="s">
        <v>27</v>
      </c>
      <c r="B771" s="199" t="s">
        <v>920</v>
      </c>
      <c r="C771" s="200" t="s">
        <v>5</v>
      </c>
      <c r="D771" s="112">
        <v>2717.8</v>
      </c>
    </row>
    <row r="772" spans="1:4">
      <c r="A772" s="107" t="s">
        <v>41</v>
      </c>
      <c r="B772" s="199" t="s">
        <v>920</v>
      </c>
      <c r="C772" s="200" t="s">
        <v>40</v>
      </c>
      <c r="D772" s="112">
        <v>2717.8</v>
      </c>
    </row>
    <row r="773" spans="1:4" ht="120">
      <c r="A773" s="107" t="s">
        <v>923</v>
      </c>
      <c r="B773" s="199" t="s">
        <v>921</v>
      </c>
      <c r="C773" s="200" t="s">
        <v>1052</v>
      </c>
      <c r="D773" s="112">
        <v>684</v>
      </c>
    </row>
    <row r="774" spans="1:4" s="111" customFormat="1">
      <c r="A774" s="107" t="s">
        <v>56</v>
      </c>
      <c r="B774" s="199" t="s">
        <v>922</v>
      </c>
      <c r="C774" s="200" t="s">
        <v>1052</v>
      </c>
      <c r="D774" s="112">
        <v>684</v>
      </c>
    </row>
    <row r="775" spans="1:4" ht="30">
      <c r="A775" s="107" t="s">
        <v>27</v>
      </c>
      <c r="B775" s="199" t="s">
        <v>922</v>
      </c>
      <c r="C775" s="200" t="s">
        <v>5</v>
      </c>
      <c r="D775" s="112">
        <v>684</v>
      </c>
    </row>
    <row r="776" spans="1:4">
      <c r="A776" s="107" t="s">
        <v>41</v>
      </c>
      <c r="B776" s="199" t="s">
        <v>922</v>
      </c>
      <c r="C776" s="200" t="s">
        <v>40</v>
      </c>
      <c r="D776" s="112">
        <v>684</v>
      </c>
    </row>
    <row r="777" spans="1:4" ht="30">
      <c r="A777" s="107" t="s">
        <v>176</v>
      </c>
      <c r="B777" s="199" t="s">
        <v>338</v>
      </c>
      <c r="C777" s="200" t="s">
        <v>1052</v>
      </c>
      <c r="D777" s="112">
        <v>18400</v>
      </c>
    </row>
    <row r="778" spans="1:4" ht="45">
      <c r="A778" s="107" t="s">
        <v>339</v>
      </c>
      <c r="B778" s="199" t="s">
        <v>340</v>
      </c>
      <c r="C778" s="200" t="s">
        <v>1052</v>
      </c>
      <c r="D778" s="112">
        <v>18400</v>
      </c>
    </row>
    <row r="779" spans="1:4" s="111" customFormat="1">
      <c r="A779" s="107" t="s">
        <v>120</v>
      </c>
      <c r="B779" s="199" t="s">
        <v>341</v>
      </c>
      <c r="C779" s="200" t="s">
        <v>1052</v>
      </c>
      <c r="D779" s="112">
        <v>18400</v>
      </c>
    </row>
    <row r="780" spans="1:4" ht="23.25" customHeight="1">
      <c r="A780" s="107" t="s">
        <v>523</v>
      </c>
      <c r="B780" s="199" t="s">
        <v>341</v>
      </c>
      <c r="C780" s="200" t="s">
        <v>20</v>
      </c>
      <c r="D780" s="112">
        <v>2300</v>
      </c>
    </row>
    <row r="781" spans="1:4" ht="30">
      <c r="A781" s="107" t="s">
        <v>36</v>
      </c>
      <c r="B781" s="199" t="s">
        <v>341</v>
      </c>
      <c r="C781" s="200" t="s">
        <v>19</v>
      </c>
      <c r="D781" s="112">
        <v>2300</v>
      </c>
    </row>
    <row r="782" spans="1:4">
      <c r="A782" s="107" t="s">
        <v>85</v>
      </c>
      <c r="B782" s="199" t="s">
        <v>341</v>
      </c>
      <c r="C782" s="200" t="s">
        <v>84</v>
      </c>
      <c r="D782" s="112">
        <v>16100</v>
      </c>
    </row>
    <row r="783" spans="1:4">
      <c r="A783" s="107" t="s">
        <v>83</v>
      </c>
      <c r="B783" s="199" t="s">
        <v>341</v>
      </c>
      <c r="C783" s="200" t="s">
        <v>82</v>
      </c>
      <c r="D783" s="112">
        <v>16100</v>
      </c>
    </row>
    <row r="784" spans="1:4" ht="30">
      <c r="A784" s="107" t="s">
        <v>124</v>
      </c>
      <c r="B784" s="199" t="s">
        <v>359</v>
      </c>
      <c r="C784" s="200" t="s">
        <v>1052</v>
      </c>
      <c r="D784" s="112">
        <v>17000</v>
      </c>
    </row>
    <row r="785" spans="1:4" ht="30">
      <c r="A785" s="107" t="s">
        <v>363</v>
      </c>
      <c r="B785" s="199" t="s">
        <v>364</v>
      </c>
      <c r="C785" s="200" t="s">
        <v>1052</v>
      </c>
      <c r="D785" s="112">
        <v>115.2</v>
      </c>
    </row>
    <row r="786" spans="1:4" s="111" customFormat="1">
      <c r="A786" s="107" t="s">
        <v>127</v>
      </c>
      <c r="B786" s="199" t="s">
        <v>365</v>
      </c>
      <c r="C786" s="200" t="s">
        <v>1052</v>
      </c>
      <c r="D786" s="112">
        <v>72</v>
      </c>
    </row>
    <row r="787" spans="1:4" ht="30">
      <c r="A787" s="107" t="s">
        <v>523</v>
      </c>
      <c r="B787" s="199" t="s">
        <v>365</v>
      </c>
      <c r="C787" s="200" t="s">
        <v>20</v>
      </c>
      <c r="D787" s="112">
        <v>72</v>
      </c>
    </row>
    <row r="788" spans="1:4" ht="30">
      <c r="A788" s="107" t="s">
        <v>36</v>
      </c>
      <c r="B788" s="199" t="s">
        <v>365</v>
      </c>
      <c r="C788" s="200" t="s">
        <v>19</v>
      </c>
      <c r="D788" s="112">
        <v>72</v>
      </c>
    </row>
    <row r="789" spans="1:4" s="111" customFormat="1">
      <c r="A789" s="107" t="s">
        <v>128</v>
      </c>
      <c r="B789" s="199" t="s">
        <v>366</v>
      </c>
      <c r="C789" s="200" t="s">
        <v>1052</v>
      </c>
      <c r="D789" s="112">
        <v>43.2</v>
      </c>
    </row>
    <row r="790" spans="1:4" ht="22.5" customHeight="1">
      <c r="A790" s="107" t="s">
        <v>523</v>
      </c>
      <c r="B790" s="199" t="s">
        <v>366</v>
      </c>
      <c r="C790" s="200" t="s">
        <v>20</v>
      </c>
      <c r="D790" s="112">
        <v>43.2</v>
      </c>
    </row>
    <row r="791" spans="1:4" ht="30">
      <c r="A791" s="107" t="s">
        <v>36</v>
      </c>
      <c r="B791" s="199" t="s">
        <v>366</v>
      </c>
      <c r="C791" s="200" t="s">
        <v>19</v>
      </c>
      <c r="D791" s="112">
        <v>43.2</v>
      </c>
    </row>
    <row r="792" spans="1:4" ht="30">
      <c r="A792" s="107" t="s">
        <v>367</v>
      </c>
      <c r="B792" s="199" t="s">
        <v>368</v>
      </c>
      <c r="C792" s="200" t="s">
        <v>1052</v>
      </c>
      <c r="D792" s="112">
        <v>431.5</v>
      </c>
    </row>
    <row r="793" spans="1:4" s="111" customFormat="1" ht="30">
      <c r="A793" s="107" t="s">
        <v>129</v>
      </c>
      <c r="B793" s="199" t="s">
        <v>369</v>
      </c>
      <c r="C793" s="200" t="s">
        <v>1052</v>
      </c>
      <c r="D793" s="112">
        <v>431.5</v>
      </c>
    </row>
    <row r="794" spans="1:4" ht="19.5" customHeight="1">
      <c r="A794" s="107" t="s">
        <v>523</v>
      </c>
      <c r="B794" s="199" t="s">
        <v>369</v>
      </c>
      <c r="C794" s="200" t="s">
        <v>20</v>
      </c>
      <c r="D794" s="112">
        <v>431.5</v>
      </c>
    </row>
    <row r="795" spans="1:4" ht="30">
      <c r="A795" s="107" t="s">
        <v>36</v>
      </c>
      <c r="B795" s="199" t="s">
        <v>369</v>
      </c>
      <c r="C795" s="200" t="s">
        <v>19</v>
      </c>
      <c r="D795" s="112">
        <v>431.5</v>
      </c>
    </row>
    <row r="796" spans="1:4" ht="30">
      <c r="A796" s="107" t="s">
        <v>360</v>
      </c>
      <c r="B796" s="199" t="s">
        <v>361</v>
      </c>
      <c r="C796" s="200" t="s">
        <v>1052</v>
      </c>
      <c r="D796" s="112">
        <v>15153.3</v>
      </c>
    </row>
    <row r="797" spans="1:4" s="111" customFormat="1">
      <c r="A797" s="107" t="s">
        <v>125</v>
      </c>
      <c r="B797" s="199" t="s">
        <v>362</v>
      </c>
      <c r="C797" s="200" t="s">
        <v>1052</v>
      </c>
      <c r="D797" s="112">
        <v>3153.3</v>
      </c>
    </row>
    <row r="798" spans="1:4" ht="20.25" customHeight="1">
      <c r="A798" s="107" t="s">
        <v>523</v>
      </c>
      <c r="B798" s="199" t="s">
        <v>362</v>
      </c>
      <c r="C798" s="200" t="s">
        <v>20</v>
      </c>
      <c r="D798" s="112">
        <v>3103.3</v>
      </c>
    </row>
    <row r="799" spans="1:4" ht="30">
      <c r="A799" s="107" t="s">
        <v>36</v>
      </c>
      <c r="B799" s="199" t="s">
        <v>362</v>
      </c>
      <c r="C799" s="200" t="s">
        <v>19</v>
      </c>
      <c r="D799" s="112">
        <v>3103.3</v>
      </c>
    </row>
    <row r="800" spans="1:4">
      <c r="A800" s="107" t="s">
        <v>30</v>
      </c>
      <c r="B800" s="199" t="s">
        <v>362</v>
      </c>
      <c r="C800" s="200" t="s">
        <v>4</v>
      </c>
      <c r="D800" s="112">
        <v>50</v>
      </c>
    </row>
    <row r="801" spans="1:4">
      <c r="A801" s="107" t="s">
        <v>29</v>
      </c>
      <c r="B801" s="199" t="s">
        <v>362</v>
      </c>
      <c r="C801" s="200" t="s">
        <v>28</v>
      </c>
      <c r="D801" s="112">
        <v>50</v>
      </c>
    </row>
    <row r="802" spans="1:4" s="111" customFormat="1">
      <c r="A802" s="107" t="s">
        <v>1047</v>
      </c>
      <c r="B802" s="199" t="s">
        <v>1032</v>
      </c>
      <c r="C802" s="200" t="s">
        <v>1052</v>
      </c>
      <c r="D802" s="112">
        <v>12000</v>
      </c>
    </row>
    <row r="803" spans="1:4" ht="21" customHeight="1">
      <c r="A803" s="107" t="s">
        <v>523</v>
      </c>
      <c r="B803" s="199" t="s">
        <v>1032</v>
      </c>
      <c r="C803" s="200" t="s">
        <v>20</v>
      </c>
      <c r="D803" s="112">
        <v>12000</v>
      </c>
    </row>
    <row r="804" spans="1:4" ht="30">
      <c r="A804" s="107" t="s">
        <v>36</v>
      </c>
      <c r="B804" s="199" t="s">
        <v>1032</v>
      </c>
      <c r="C804" s="200" t="s">
        <v>19</v>
      </c>
      <c r="D804" s="112">
        <v>12000</v>
      </c>
    </row>
    <row r="805" spans="1:4" ht="30">
      <c r="A805" s="107" t="s">
        <v>370</v>
      </c>
      <c r="B805" s="199" t="s">
        <v>371</v>
      </c>
      <c r="C805" s="200" t="s">
        <v>1052</v>
      </c>
      <c r="D805" s="112">
        <v>1300</v>
      </c>
    </row>
    <row r="806" spans="1:4" s="111" customFormat="1">
      <c r="A806" s="107" t="s">
        <v>130</v>
      </c>
      <c r="B806" s="199" t="s">
        <v>372</v>
      </c>
      <c r="C806" s="200" t="s">
        <v>1052</v>
      </c>
      <c r="D806" s="112">
        <v>1300</v>
      </c>
    </row>
    <row r="807" spans="1:4" ht="20.25" customHeight="1">
      <c r="A807" s="107" t="s">
        <v>523</v>
      </c>
      <c r="B807" s="199" t="s">
        <v>372</v>
      </c>
      <c r="C807" s="200" t="s">
        <v>20</v>
      </c>
      <c r="D807" s="112">
        <v>1300</v>
      </c>
    </row>
    <row r="808" spans="1:4" ht="30">
      <c r="A808" s="107" t="s">
        <v>36</v>
      </c>
      <c r="B808" s="199" t="s">
        <v>372</v>
      </c>
      <c r="C808" s="200" t="s">
        <v>19</v>
      </c>
      <c r="D808" s="112">
        <v>1300</v>
      </c>
    </row>
    <row r="809" spans="1:4" ht="30">
      <c r="A809" s="107" t="s">
        <v>58</v>
      </c>
      <c r="B809" s="199" t="s">
        <v>228</v>
      </c>
      <c r="C809" s="200" t="s">
        <v>1052</v>
      </c>
      <c r="D809" s="112">
        <v>20755.2</v>
      </c>
    </row>
    <row r="810" spans="1:4" ht="30">
      <c r="A810" s="107" t="s">
        <v>1065</v>
      </c>
      <c r="B810" s="199" t="s">
        <v>229</v>
      </c>
      <c r="C810" s="200" t="s">
        <v>1052</v>
      </c>
      <c r="D810" s="112">
        <v>1000</v>
      </c>
    </row>
    <row r="811" spans="1:4" ht="30">
      <c r="A811" s="107" t="s">
        <v>230</v>
      </c>
      <c r="B811" s="199" t="s">
        <v>231</v>
      </c>
      <c r="C811" s="200" t="s">
        <v>1052</v>
      </c>
      <c r="D811" s="112">
        <v>1000</v>
      </c>
    </row>
    <row r="812" spans="1:4" s="111" customFormat="1" ht="30">
      <c r="A812" s="107" t="s">
        <v>892</v>
      </c>
      <c r="B812" s="199" t="s">
        <v>232</v>
      </c>
      <c r="C812" s="200" t="s">
        <v>1052</v>
      </c>
      <c r="D812" s="112">
        <v>1000</v>
      </c>
    </row>
    <row r="813" spans="1:4">
      <c r="A813" s="107" t="s">
        <v>30</v>
      </c>
      <c r="B813" s="199" t="s">
        <v>232</v>
      </c>
      <c r="C813" s="200" t="s">
        <v>4</v>
      </c>
      <c r="D813" s="112">
        <v>1000</v>
      </c>
    </row>
    <row r="814" spans="1:4">
      <c r="A814" s="107" t="s">
        <v>88</v>
      </c>
      <c r="B814" s="199" t="s">
        <v>232</v>
      </c>
      <c r="C814" s="200" t="s">
        <v>87</v>
      </c>
      <c r="D814" s="112">
        <v>1000</v>
      </c>
    </row>
    <row r="815" spans="1:4" ht="30">
      <c r="A815" s="107" t="s">
        <v>156</v>
      </c>
      <c r="B815" s="199" t="s">
        <v>258</v>
      </c>
      <c r="C815" s="200" t="s">
        <v>1052</v>
      </c>
      <c r="D815" s="112">
        <v>9935.2000000000007</v>
      </c>
    </row>
    <row r="816" spans="1:4" ht="30">
      <c r="A816" s="107" t="s">
        <v>259</v>
      </c>
      <c r="B816" s="199" t="s">
        <v>260</v>
      </c>
      <c r="C816" s="200" t="s">
        <v>1052</v>
      </c>
      <c r="D816" s="112">
        <v>1500</v>
      </c>
    </row>
    <row r="817" spans="1:4" s="111" customFormat="1" ht="30">
      <c r="A817" s="107" t="s">
        <v>157</v>
      </c>
      <c r="B817" s="199" t="s">
        <v>261</v>
      </c>
      <c r="C817" s="200" t="s">
        <v>1052</v>
      </c>
      <c r="D817" s="112">
        <v>1500</v>
      </c>
    </row>
    <row r="818" spans="1:4" ht="19.5" customHeight="1">
      <c r="A818" s="107" t="s">
        <v>523</v>
      </c>
      <c r="B818" s="199" t="s">
        <v>261</v>
      </c>
      <c r="C818" s="200" t="s">
        <v>20</v>
      </c>
      <c r="D818" s="112">
        <v>1500</v>
      </c>
    </row>
    <row r="819" spans="1:4" ht="30">
      <c r="A819" s="107" t="s">
        <v>36</v>
      </c>
      <c r="B819" s="199" t="s">
        <v>261</v>
      </c>
      <c r="C819" s="200" t="s">
        <v>19</v>
      </c>
      <c r="D819" s="112">
        <v>1500</v>
      </c>
    </row>
    <row r="820" spans="1:4" ht="30">
      <c r="A820" s="107" t="s">
        <v>500</v>
      </c>
      <c r="B820" s="199" t="s">
        <v>909</v>
      </c>
      <c r="C820" s="200" t="s">
        <v>1052</v>
      </c>
      <c r="D820" s="112">
        <v>8435.2000000000007</v>
      </c>
    </row>
    <row r="821" spans="1:4" s="111" customFormat="1">
      <c r="A821" s="107" t="s">
        <v>502</v>
      </c>
      <c r="B821" s="199" t="s">
        <v>910</v>
      </c>
      <c r="C821" s="200" t="s">
        <v>1052</v>
      </c>
      <c r="D821" s="112">
        <v>8155.2</v>
      </c>
    </row>
    <row r="822" spans="1:4" ht="45">
      <c r="A822" s="107" t="s">
        <v>34</v>
      </c>
      <c r="B822" s="199" t="s">
        <v>910</v>
      </c>
      <c r="C822" s="200" t="s">
        <v>33</v>
      </c>
      <c r="D822" s="112">
        <v>8155.2</v>
      </c>
    </row>
    <row r="823" spans="1:4">
      <c r="A823" s="107" t="s">
        <v>32</v>
      </c>
      <c r="B823" s="199" t="s">
        <v>910</v>
      </c>
      <c r="C823" s="200" t="s">
        <v>31</v>
      </c>
      <c r="D823" s="112">
        <v>8155.2</v>
      </c>
    </row>
    <row r="824" spans="1:4" s="111" customFormat="1">
      <c r="A824" s="107" t="s">
        <v>35</v>
      </c>
      <c r="B824" s="199" t="s">
        <v>911</v>
      </c>
      <c r="C824" s="200" t="s">
        <v>1052</v>
      </c>
      <c r="D824" s="112">
        <v>280</v>
      </c>
    </row>
    <row r="825" spans="1:4" ht="22.5" customHeight="1">
      <c r="A825" s="107" t="s">
        <v>523</v>
      </c>
      <c r="B825" s="199" t="s">
        <v>911</v>
      </c>
      <c r="C825" s="200" t="s">
        <v>20</v>
      </c>
      <c r="D825" s="112">
        <v>275.2</v>
      </c>
    </row>
    <row r="826" spans="1:4" ht="30">
      <c r="A826" s="107" t="s">
        <v>36</v>
      </c>
      <c r="B826" s="199" t="s">
        <v>911</v>
      </c>
      <c r="C826" s="200" t="s">
        <v>19</v>
      </c>
      <c r="D826" s="112">
        <v>275.2</v>
      </c>
    </row>
    <row r="827" spans="1:4">
      <c r="A827" s="107" t="s">
        <v>30</v>
      </c>
      <c r="B827" s="199" t="s">
        <v>911</v>
      </c>
      <c r="C827" s="200" t="s">
        <v>4</v>
      </c>
      <c r="D827" s="112">
        <v>4.8</v>
      </c>
    </row>
    <row r="828" spans="1:4">
      <c r="A828" s="107" t="s">
        <v>29</v>
      </c>
      <c r="B828" s="199" t="s">
        <v>911</v>
      </c>
      <c r="C828" s="200" t="s">
        <v>28</v>
      </c>
      <c r="D828" s="112">
        <v>4.8</v>
      </c>
    </row>
    <row r="829" spans="1:4" ht="30">
      <c r="A829" s="107" t="s">
        <v>158</v>
      </c>
      <c r="B829" s="199" t="s">
        <v>262</v>
      </c>
      <c r="C829" s="200" t="s">
        <v>1052</v>
      </c>
      <c r="D829" s="112">
        <v>530</v>
      </c>
    </row>
    <row r="830" spans="1:4" ht="30">
      <c r="A830" s="107" t="s">
        <v>263</v>
      </c>
      <c r="B830" s="199" t="s">
        <v>264</v>
      </c>
      <c r="C830" s="200" t="s">
        <v>1052</v>
      </c>
      <c r="D830" s="112">
        <v>15</v>
      </c>
    </row>
    <row r="831" spans="1:4" s="111" customFormat="1" ht="30">
      <c r="A831" s="107" t="s">
        <v>265</v>
      </c>
      <c r="B831" s="199" t="s">
        <v>266</v>
      </c>
      <c r="C831" s="200" t="s">
        <v>1052</v>
      </c>
      <c r="D831" s="112">
        <v>15</v>
      </c>
    </row>
    <row r="832" spans="1:4" ht="18.75" customHeight="1">
      <c r="A832" s="107" t="s">
        <v>523</v>
      </c>
      <c r="B832" s="199" t="s">
        <v>266</v>
      </c>
      <c r="C832" s="200" t="s">
        <v>20</v>
      </c>
      <c r="D832" s="112">
        <v>15</v>
      </c>
    </row>
    <row r="833" spans="1:4" ht="30">
      <c r="A833" s="107" t="s">
        <v>36</v>
      </c>
      <c r="B833" s="199" t="s">
        <v>266</v>
      </c>
      <c r="C833" s="200" t="s">
        <v>19</v>
      </c>
      <c r="D833" s="112">
        <v>15</v>
      </c>
    </row>
    <row r="834" spans="1:4" ht="30">
      <c r="A834" s="107" t="s">
        <v>267</v>
      </c>
      <c r="B834" s="199" t="s">
        <v>268</v>
      </c>
      <c r="C834" s="200" t="s">
        <v>1052</v>
      </c>
      <c r="D834" s="112">
        <v>465</v>
      </c>
    </row>
    <row r="835" spans="1:4" s="111" customFormat="1" ht="60">
      <c r="A835" s="107" t="s">
        <v>593</v>
      </c>
      <c r="B835" s="199" t="s">
        <v>269</v>
      </c>
      <c r="C835" s="200" t="s">
        <v>1052</v>
      </c>
      <c r="D835" s="112">
        <v>465</v>
      </c>
    </row>
    <row r="836" spans="1:4" ht="20.25" customHeight="1">
      <c r="A836" s="107" t="s">
        <v>523</v>
      </c>
      <c r="B836" s="199" t="s">
        <v>269</v>
      </c>
      <c r="C836" s="200" t="s">
        <v>20</v>
      </c>
      <c r="D836" s="112">
        <v>465</v>
      </c>
    </row>
    <row r="837" spans="1:4" ht="30">
      <c r="A837" s="107" t="s">
        <v>36</v>
      </c>
      <c r="B837" s="199" t="s">
        <v>269</v>
      </c>
      <c r="C837" s="200" t="s">
        <v>19</v>
      </c>
      <c r="D837" s="112">
        <v>465</v>
      </c>
    </row>
    <row r="838" spans="1:4" ht="30">
      <c r="A838" s="107" t="s">
        <v>270</v>
      </c>
      <c r="B838" s="199" t="s">
        <v>271</v>
      </c>
      <c r="C838" s="200" t="s">
        <v>1052</v>
      </c>
      <c r="D838" s="112">
        <v>50</v>
      </c>
    </row>
    <row r="839" spans="1:4" s="111" customFormat="1" ht="30">
      <c r="A839" s="107" t="s">
        <v>272</v>
      </c>
      <c r="B839" s="199" t="s">
        <v>273</v>
      </c>
      <c r="C839" s="200" t="s">
        <v>1052</v>
      </c>
      <c r="D839" s="112">
        <v>50</v>
      </c>
    </row>
    <row r="840" spans="1:4" ht="21.75" customHeight="1">
      <c r="A840" s="107" t="s">
        <v>523</v>
      </c>
      <c r="B840" s="199" t="s">
        <v>273</v>
      </c>
      <c r="C840" s="200" t="s">
        <v>20</v>
      </c>
      <c r="D840" s="112">
        <v>50</v>
      </c>
    </row>
    <row r="841" spans="1:4" ht="30">
      <c r="A841" s="107" t="s">
        <v>36</v>
      </c>
      <c r="B841" s="199" t="s">
        <v>273</v>
      </c>
      <c r="C841" s="200" t="s">
        <v>19</v>
      </c>
      <c r="D841" s="112">
        <v>50</v>
      </c>
    </row>
    <row r="842" spans="1:4">
      <c r="A842" s="107" t="s">
        <v>57</v>
      </c>
      <c r="B842" s="199" t="s">
        <v>293</v>
      </c>
      <c r="C842" s="200" t="s">
        <v>1052</v>
      </c>
      <c r="D842" s="112">
        <v>6170</v>
      </c>
    </row>
    <row r="843" spans="1:4" ht="30">
      <c r="A843" s="107" t="s">
        <v>380</v>
      </c>
      <c r="B843" s="199" t="s">
        <v>381</v>
      </c>
      <c r="C843" s="200" t="s">
        <v>1052</v>
      </c>
      <c r="D843" s="112">
        <v>3600</v>
      </c>
    </row>
    <row r="844" spans="1:4" s="111" customFormat="1" ht="21.75" customHeight="1">
      <c r="A844" s="107" t="s">
        <v>55</v>
      </c>
      <c r="B844" s="199" t="s">
        <v>382</v>
      </c>
      <c r="C844" s="200" t="s">
        <v>1052</v>
      </c>
      <c r="D844" s="112">
        <v>3600</v>
      </c>
    </row>
    <row r="845" spans="1:4" ht="30">
      <c r="A845" s="107" t="s">
        <v>27</v>
      </c>
      <c r="B845" s="199" t="s">
        <v>382</v>
      </c>
      <c r="C845" s="200" t="s">
        <v>5</v>
      </c>
      <c r="D845" s="112">
        <v>3600</v>
      </c>
    </row>
    <row r="846" spans="1:4">
      <c r="A846" s="107" t="s">
        <v>26</v>
      </c>
      <c r="B846" s="199" t="s">
        <v>382</v>
      </c>
      <c r="C846" s="200" t="s">
        <v>6</v>
      </c>
      <c r="D846" s="112">
        <v>3600</v>
      </c>
    </row>
    <row r="847" spans="1:4">
      <c r="A847" s="107" t="s">
        <v>425</v>
      </c>
      <c r="B847" s="199" t="s">
        <v>426</v>
      </c>
      <c r="C847" s="200" t="s">
        <v>1052</v>
      </c>
      <c r="D847" s="112">
        <v>170</v>
      </c>
    </row>
    <row r="848" spans="1:4" s="111" customFormat="1">
      <c r="A848" s="107" t="s">
        <v>56</v>
      </c>
      <c r="B848" s="199" t="s">
        <v>427</v>
      </c>
      <c r="C848" s="200" t="s">
        <v>1052</v>
      </c>
      <c r="D848" s="112">
        <v>100</v>
      </c>
    </row>
    <row r="849" spans="1:4" ht="24.75" customHeight="1">
      <c r="A849" s="107" t="s">
        <v>523</v>
      </c>
      <c r="B849" s="199" t="s">
        <v>427</v>
      </c>
      <c r="C849" s="200" t="s">
        <v>20</v>
      </c>
      <c r="D849" s="112">
        <v>50</v>
      </c>
    </row>
    <row r="850" spans="1:4" ht="30">
      <c r="A850" s="107" t="s">
        <v>36</v>
      </c>
      <c r="B850" s="199" t="s">
        <v>427</v>
      </c>
      <c r="C850" s="200" t="s">
        <v>19</v>
      </c>
      <c r="D850" s="112">
        <v>50</v>
      </c>
    </row>
    <row r="851" spans="1:4" ht="30">
      <c r="A851" s="107" t="s">
        <v>27</v>
      </c>
      <c r="B851" s="199" t="s">
        <v>427</v>
      </c>
      <c r="C851" s="200" t="s">
        <v>5</v>
      </c>
      <c r="D851" s="112">
        <v>50</v>
      </c>
    </row>
    <row r="852" spans="1:4">
      <c r="A852" s="107" t="s">
        <v>26</v>
      </c>
      <c r="B852" s="199" t="s">
        <v>427</v>
      </c>
      <c r="C852" s="200" t="s">
        <v>6</v>
      </c>
      <c r="D852" s="112">
        <v>50</v>
      </c>
    </row>
    <row r="853" spans="1:4" s="111" customFormat="1">
      <c r="A853" s="107" t="s">
        <v>666</v>
      </c>
      <c r="B853" s="199" t="s">
        <v>665</v>
      </c>
      <c r="C853" s="200" t="s">
        <v>1052</v>
      </c>
      <c r="D853" s="112">
        <v>50</v>
      </c>
    </row>
    <row r="854" spans="1:4" ht="30">
      <c r="A854" s="107" t="s">
        <v>27</v>
      </c>
      <c r="B854" s="199" t="s">
        <v>665</v>
      </c>
      <c r="C854" s="200" t="s">
        <v>5</v>
      </c>
      <c r="D854" s="112">
        <v>50</v>
      </c>
    </row>
    <row r="855" spans="1:4">
      <c r="A855" s="107" t="s">
        <v>41</v>
      </c>
      <c r="B855" s="199" t="s">
        <v>665</v>
      </c>
      <c r="C855" s="200" t="s">
        <v>40</v>
      </c>
      <c r="D855" s="112">
        <v>50</v>
      </c>
    </row>
    <row r="856" spans="1:4" s="111" customFormat="1">
      <c r="A856" s="107" t="s">
        <v>670</v>
      </c>
      <c r="B856" s="199" t="s">
        <v>669</v>
      </c>
      <c r="C856" s="200" t="s">
        <v>1052</v>
      </c>
      <c r="D856" s="112">
        <v>20</v>
      </c>
    </row>
    <row r="857" spans="1:4" ht="30">
      <c r="A857" s="107" t="s">
        <v>27</v>
      </c>
      <c r="B857" s="199" t="s">
        <v>669</v>
      </c>
      <c r="C857" s="200" t="s">
        <v>5</v>
      </c>
      <c r="D857" s="112">
        <v>20</v>
      </c>
    </row>
    <row r="858" spans="1:4">
      <c r="A858" s="107" t="s">
        <v>41</v>
      </c>
      <c r="B858" s="199" t="s">
        <v>669</v>
      </c>
      <c r="C858" s="200" t="s">
        <v>40</v>
      </c>
      <c r="D858" s="112">
        <v>20</v>
      </c>
    </row>
    <row r="859" spans="1:4" ht="60">
      <c r="A859" s="107" t="s">
        <v>294</v>
      </c>
      <c r="B859" s="199" t="s">
        <v>295</v>
      </c>
      <c r="C859" s="200" t="s">
        <v>1052</v>
      </c>
      <c r="D859" s="112">
        <v>600</v>
      </c>
    </row>
    <row r="860" spans="1:4" s="111" customFormat="1">
      <c r="A860" s="107" t="s">
        <v>520</v>
      </c>
      <c r="B860" s="199" t="s">
        <v>296</v>
      </c>
      <c r="C860" s="200" t="s">
        <v>1052</v>
      </c>
      <c r="D860" s="112">
        <v>600</v>
      </c>
    </row>
    <row r="861" spans="1:4" ht="20.25" customHeight="1">
      <c r="A861" s="107" t="s">
        <v>523</v>
      </c>
      <c r="B861" s="199" t="s">
        <v>296</v>
      </c>
      <c r="C861" s="200" t="s">
        <v>20</v>
      </c>
      <c r="D861" s="112">
        <v>600</v>
      </c>
    </row>
    <row r="862" spans="1:4" ht="30">
      <c r="A862" s="107" t="s">
        <v>36</v>
      </c>
      <c r="B862" s="199" t="s">
        <v>296</v>
      </c>
      <c r="C862" s="200" t="s">
        <v>19</v>
      </c>
      <c r="D862" s="112">
        <v>600</v>
      </c>
    </row>
    <row r="863" spans="1:4">
      <c r="A863" s="107" t="s">
        <v>663</v>
      </c>
      <c r="B863" s="199" t="s">
        <v>594</v>
      </c>
      <c r="C863" s="200" t="s">
        <v>1052</v>
      </c>
      <c r="D863" s="112">
        <v>1800</v>
      </c>
    </row>
    <row r="864" spans="1:4" s="111" customFormat="1">
      <c r="A864" s="107" t="s">
        <v>596</v>
      </c>
      <c r="B864" s="199" t="s">
        <v>595</v>
      </c>
      <c r="C864" s="200" t="s">
        <v>1052</v>
      </c>
      <c r="D864" s="112">
        <v>1200</v>
      </c>
    </row>
    <row r="865" spans="1:4" ht="18" customHeight="1">
      <c r="A865" s="107" t="s">
        <v>523</v>
      </c>
      <c r="B865" s="199" t="s">
        <v>595</v>
      </c>
      <c r="C865" s="200" t="s">
        <v>20</v>
      </c>
      <c r="D865" s="112">
        <v>1200</v>
      </c>
    </row>
    <row r="866" spans="1:4" ht="30">
      <c r="A866" s="107" t="s">
        <v>36</v>
      </c>
      <c r="B866" s="199" t="s">
        <v>595</v>
      </c>
      <c r="C866" s="200" t="s">
        <v>19</v>
      </c>
      <c r="D866" s="112">
        <v>1200</v>
      </c>
    </row>
    <row r="867" spans="1:4" s="111" customFormat="1">
      <c r="A867" s="107" t="s">
        <v>906</v>
      </c>
      <c r="B867" s="199" t="s">
        <v>597</v>
      </c>
      <c r="C867" s="200" t="s">
        <v>1052</v>
      </c>
      <c r="D867" s="112">
        <v>600</v>
      </c>
    </row>
    <row r="868" spans="1:4" ht="22.5" customHeight="1">
      <c r="A868" s="107" t="s">
        <v>523</v>
      </c>
      <c r="B868" s="199" t="s">
        <v>597</v>
      </c>
      <c r="C868" s="200" t="s">
        <v>20</v>
      </c>
      <c r="D868" s="112">
        <v>600</v>
      </c>
    </row>
    <row r="869" spans="1:4" ht="30">
      <c r="A869" s="107" t="s">
        <v>36</v>
      </c>
      <c r="B869" s="199" t="s">
        <v>597</v>
      </c>
      <c r="C869" s="200" t="s">
        <v>19</v>
      </c>
      <c r="D869" s="112">
        <v>600</v>
      </c>
    </row>
    <row r="870" spans="1:4">
      <c r="A870" s="107" t="s">
        <v>54</v>
      </c>
      <c r="B870" s="199" t="s">
        <v>383</v>
      </c>
      <c r="C870" s="200" t="s">
        <v>1052</v>
      </c>
      <c r="D870" s="112">
        <v>3050</v>
      </c>
    </row>
    <row r="871" spans="1:4" ht="45">
      <c r="A871" s="107" t="s">
        <v>428</v>
      </c>
      <c r="B871" s="199" t="s">
        <v>384</v>
      </c>
      <c r="C871" s="200" t="s">
        <v>1052</v>
      </c>
      <c r="D871" s="112">
        <v>3050</v>
      </c>
    </row>
    <row r="872" spans="1:4" s="111" customFormat="1">
      <c r="A872" s="107" t="s">
        <v>53</v>
      </c>
      <c r="B872" s="199" t="s">
        <v>385</v>
      </c>
      <c r="C872" s="200" t="s">
        <v>1052</v>
      </c>
      <c r="D872" s="112">
        <v>3000</v>
      </c>
    </row>
    <row r="873" spans="1:4" ht="30">
      <c r="A873" s="107" t="s">
        <v>27</v>
      </c>
      <c r="B873" s="199" t="s">
        <v>385</v>
      </c>
      <c r="C873" s="200" t="s">
        <v>5</v>
      </c>
      <c r="D873" s="112">
        <v>3000</v>
      </c>
    </row>
    <row r="874" spans="1:4">
      <c r="A874" s="107" t="s">
        <v>26</v>
      </c>
      <c r="B874" s="199" t="s">
        <v>385</v>
      </c>
      <c r="C874" s="200" t="s">
        <v>6</v>
      </c>
      <c r="D874" s="112">
        <v>2700</v>
      </c>
    </row>
    <row r="875" spans="1:4">
      <c r="A875" s="107" t="s">
        <v>41</v>
      </c>
      <c r="B875" s="199" t="s">
        <v>385</v>
      </c>
      <c r="C875" s="200" t="s">
        <v>40</v>
      </c>
      <c r="D875" s="112">
        <v>300</v>
      </c>
    </row>
    <row r="876" spans="1:4" s="111" customFormat="1" ht="30">
      <c r="A876" s="107" t="s">
        <v>668</v>
      </c>
      <c r="B876" s="199" t="s">
        <v>667</v>
      </c>
      <c r="C876" s="200" t="s">
        <v>1052</v>
      </c>
      <c r="D876" s="112">
        <v>50</v>
      </c>
    </row>
    <row r="877" spans="1:4" ht="30">
      <c r="A877" s="107" t="s">
        <v>27</v>
      </c>
      <c r="B877" s="199" t="s">
        <v>667</v>
      </c>
      <c r="C877" s="200" t="s">
        <v>5</v>
      </c>
      <c r="D877" s="112">
        <v>50</v>
      </c>
    </row>
    <row r="878" spans="1:4">
      <c r="A878" s="107" t="s">
        <v>41</v>
      </c>
      <c r="B878" s="199" t="s">
        <v>667</v>
      </c>
      <c r="C878" s="200" t="s">
        <v>40</v>
      </c>
      <c r="D878" s="112">
        <v>50</v>
      </c>
    </row>
    <row r="879" spans="1:4">
      <c r="A879" s="107" t="s">
        <v>52</v>
      </c>
      <c r="B879" s="199" t="s">
        <v>463</v>
      </c>
      <c r="C879" s="200" t="s">
        <v>1052</v>
      </c>
      <c r="D879" s="112">
        <v>70</v>
      </c>
    </row>
    <row r="880" spans="1:4" ht="45">
      <c r="A880" s="107" t="s">
        <v>464</v>
      </c>
      <c r="B880" s="199" t="s">
        <v>465</v>
      </c>
      <c r="C880" s="200" t="s">
        <v>1052</v>
      </c>
      <c r="D880" s="112">
        <v>70</v>
      </c>
    </row>
    <row r="881" spans="1:4" s="111" customFormat="1">
      <c r="A881" s="107" t="s">
        <v>105</v>
      </c>
      <c r="B881" s="199" t="s">
        <v>466</v>
      </c>
      <c r="C881" s="200" t="s">
        <v>1052</v>
      </c>
      <c r="D881" s="112">
        <v>20</v>
      </c>
    </row>
    <row r="882" spans="1:4" ht="21.75" customHeight="1">
      <c r="A882" s="107" t="s">
        <v>523</v>
      </c>
      <c r="B882" s="199" t="s">
        <v>466</v>
      </c>
      <c r="C882" s="200" t="s">
        <v>20</v>
      </c>
      <c r="D882" s="112">
        <v>20</v>
      </c>
    </row>
    <row r="883" spans="1:4" ht="30">
      <c r="A883" s="107" t="s">
        <v>36</v>
      </c>
      <c r="B883" s="199" t="s">
        <v>466</v>
      </c>
      <c r="C883" s="200" t="s">
        <v>19</v>
      </c>
      <c r="D883" s="112">
        <v>20</v>
      </c>
    </row>
    <row r="884" spans="1:4" s="111" customFormat="1">
      <c r="A884" s="107" t="s">
        <v>56</v>
      </c>
      <c r="B884" s="199" t="s">
        <v>492</v>
      </c>
      <c r="C884" s="200" t="s">
        <v>1052</v>
      </c>
      <c r="D884" s="112">
        <v>30</v>
      </c>
    </row>
    <row r="885" spans="1:4" ht="30">
      <c r="A885" s="107" t="s">
        <v>27</v>
      </c>
      <c r="B885" s="199" t="s">
        <v>492</v>
      </c>
      <c r="C885" s="200" t="s">
        <v>5</v>
      </c>
      <c r="D885" s="112">
        <v>30</v>
      </c>
    </row>
    <row r="886" spans="1:4">
      <c r="A886" s="107" t="s">
        <v>41</v>
      </c>
      <c r="B886" s="199" t="s">
        <v>492</v>
      </c>
      <c r="C886" s="200" t="s">
        <v>40</v>
      </c>
      <c r="D886" s="112">
        <v>30</v>
      </c>
    </row>
    <row r="887" spans="1:4" s="111" customFormat="1">
      <c r="A887" s="107" t="s">
        <v>161</v>
      </c>
      <c r="B887" s="199" t="s">
        <v>671</v>
      </c>
      <c r="C887" s="200" t="s">
        <v>1052</v>
      </c>
      <c r="D887" s="112">
        <v>20</v>
      </c>
    </row>
    <row r="888" spans="1:4" ht="30">
      <c r="A888" s="107" t="s">
        <v>27</v>
      </c>
      <c r="B888" s="199" t="s">
        <v>671</v>
      </c>
      <c r="C888" s="200" t="s">
        <v>5</v>
      </c>
      <c r="D888" s="112">
        <v>20</v>
      </c>
    </row>
    <row r="889" spans="1:4">
      <c r="A889" s="107" t="s">
        <v>41</v>
      </c>
      <c r="B889" s="199" t="s">
        <v>671</v>
      </c>
      <c r="C889" s="200" t="s">
        <v>40</v>
      </c>
      <c r="D889" s="112">
        <v>20</v>
      </c>
    </row>
    <row r="890" spans="1:4" ht="30">
      <c r="A890" s="107" t="s">
        <v>218</v>
      </c>
      <c r="B890" s="199" t="s">
        <v>219</v>
      </c>
      <c r="C890" s="200" t="s">
        <v>1052</v>
      </c>
      <c r="D890" s="112">
        <v>600</v>
      </c>
    </row>
    <row r="891" spans="1:4" ht="30">
      <c r="A891" s="107" t="s">
        <v>342</v>
      </c>
      <c r="B891" s="199" t="s">
        <v>343</v>
      </c>
      <c r="C891" s="200" t="s">
        <v>1052</v>
      </c>
      <c r="D891" s="112">
        <v>550</v>
      </c>
    </row>
    <row r="892" spans="1:4" s="111" customFormat="1" ht="30">
      <c r="A892" s="107" t="s">
        <v>344</v>
      </c>
      <c r="B892" s="199" t="s">
        <v>345</v>
      </c>
      <c r="C892" s="200" t="s">
        <v>1052</v>
      </c>
      <c r="D892" s="112">
        <v>550</v>
      </c>
    </row>
    <row r="893" spans="1:4" ht="21" customHeight="1">
      <c r="A893" s="107" t="s">
        <v>523</v>
      </c>
      <c r="B893" s="199" t="s">
        <v>345</v>
      </c>
      <c r="C893" s="200" t="s">
        <v>20</v>
      </c>
      <c r="D893" s="112">
        <v>550</v>
      </c>
    </row>
    <row r="894" spans="1:4" ht="30">
      <c r="A894" s="107" t="s">
        <v>36</v>
      </c>
      <c r="B894" s="199" t="s">
        <v>345</v>
      </c>
      <c r="C894" s="200" t="s">
        <v>19</v>
      </c>
      <c r="D894" s="112">
        <v>550</v>
      </c>
    </row>
    <row r="895" spans="1:4" ht="21" customHeight="1">
      <c r="A895" s="107" t="s">
        <v>220</v>
      </c>
      <c r="B895" s="199" t="s">
        <v>577</v>
      </c>
      <c r="C895" s="200" t="s">
        <v>1052</v>
      </c>
      <c r="D895" s="112">
        <v>50</v>
      </c>
    </row>
    <row r="896" spans="1:4" s="111" customFormat="1">
      <c r="A896" s="107" t="s">
        <v>221</v>
      </c>
      <c r="B896" s="199" t="s">
        <v>578</v>
      </c>
      <c r="C896" s="200" t="s">
        <v>1052</v>
      </c>
      <c r="D896" s="112">
        <v>50</v>
      </c>
    </row>
    <row r="897" spans="1:4" ht="18.75" customHeight="1">
      <c r="A897" s="107" t="s">
        <v>523</v>
      </c>
      <c r="B897" s="199" t="s">
        <v>578</v>
      </c>
      <c r="C897" s="200" t="s">
        <v>20</v>
      </c>
      <c r="D897" s="112">
        <v>50</v>
      </c>
    </row>
    <row r="898" spans="1:4" ht="30">
      <c r="A898" s="107" t="s">
        <v>36</v>
      </c>
      <c r="B898" s="199" t="s">
        <v>578</v>
      </c>
      <c r="C898" s="200" t="s">
        <v>19</v>
      </c>
      <c r="D898" s="112">
        <v>50</v>
      </c>
    </row>
    <row r="899" spans="1:4" ht="30">
      <c r="A899" s="107" t="s">
        <v>78</v>
      </c>
      <c r="B899" s="199" t="s">
        <v>225</v>
      </c>
      <c r="C899" s="200" t="s">
        <v>1052</v>
      </c>
      <c r="D899" s="112">
        <v>8279.1</v>
      </c>
    </row>
    <row r="900" spans="1:4" s="111" customFormat="1">
      <c r="A900" s="107" t="s">
        <v>77</v>
      </c>
      <c r="B900" s="199" t="s">
        <v>226</v>
      </c>
      <c r="C900" s="200" t="s">
        <v>1052</v>
      </c>
      <c r="D900" s="112">
        <v>1666.3</v>
      </c>
    </row>
    <row r="901" spans="1:4" ht="45">
      <c r="A901" s="107" t="s">
        <v>34</v>
      </c>
      <c r="B901" s="199" t="s">
        <v>226</v>
      </c>
      <c r="C901" s="200" t="s">
        <v>33</v>
      </c>
      <c r="D901" s="112">
        <v>1666.3</v>
      </c>
    </row>
    <row r="902" spans="1:4">
      <c r="A902" s="107" t="s">
        <v>38</v>
      </c>
      <c r="B902" s="199" t="s">
        <v>226</v>
      </c>
      <c r="C902" s="200" t="s">
        <v>37</v>
      </c>
      <c r="D902" s="112">
        <v>1666.3</v>
      </c>
    </row>
    <row r="903" spans="1:4" s="111" customFormat="1">
      <c r="A903" s="107" t="s">
        <v>932</v>
      </c>
      <c r="B903" s="199" t="s">
        <v>933</v>
      </c>
      <c r="C903" s="200" t="s">
        <v>1052</v>
      </c>
      <c r="D903" s="112">
        <v>232.3</v>
      </c>
    </row>
    <row r="904" spans="1:4" ht="45">
      <c r="A904" s="107" t="s">
        <v>34</v>
      </c>
      <c r="B904" s="199" t="s">
        <v>933</v>
      </c>
      <c r="C904" s="200" t="s">
        <v>33</v>
      </c>
      <c r="D904" s="112">
        <v>232.3</v>
      </c>
    </row>
    <row r="905" spans="1:4">
      <c r="A905" s="107" t="s">
        <v>38</v>
      </c>
      <c r="B905" s="199" t="s">
        <v>933</v>
      </c>
      <c r="C905" s="200" t="s">
        <v>37</v>
      </c>
      <c r="D905" s="112">
        <v>232.3</v>
      </c>
    </row>
    <row r="906" spans="1:4" s="111" customFormat="1">
      <c r="A906" s="107" t="s">
        <v>934</v>
      </c>
      <c r="B906" s="199" t="s">
        <v>935</v>
      </c>
      <c r="C906" s="200" t="s">
        <v>1052</v>
      </c>
      <c r="D906" s="112">
        <v>315.7</v>
      </c>
    </row>
    <row r="907" spans="1:4" ht="45">
      <c r="A907" s="107" t="s">
        <v>34</v>
      </c>
      <c r="B907" s="199" t="s">
        <v>935</v>
      </c>
      <c r="C907" s="200" t="s">
        <v>33</v>
      </c>
      <c r="D907" s="112">
        <v>315.7</v>
      </c>
    </row>
    <row r="908" spans="1:4">
      <c r="A908" s="107" t="s">
        <v>38</v>
      </c>
      <c r="B908" s="199" t="s">
        <v>935</v>
      </c>
      <c r="C908" s="200" t="s">
        <v>37</v>
      </c>
      <c r="D908" s="112">
        <v>315.7</v>
      </c>
    </row>
    <row r="909" spans="1:4" s="111" customFormat="1">
      <c r="A909" s="107" t="s">
        <v>936</v>
      </c>
      <c r="B909" s="199" t="s">
        <v>937</v>
      </c>
      <c r="C909" s="200" t="s">
        <v>1052</v>
      </c>
      <c r="D909" s="112">
        <v>92.7</v>
      </c>
    </row>
    <row r="910" spans="1:4" ht="45">
      <c r="A910" s="107" t="s">
        <v>34</v>
      </c>
      <c r="B910" s="199" t="s">
        <v>937</v>
      </c>
      <c r="C910" s="200" t="s">
        <v>33</v>
      </c>
      <c r="D910" s="112">
        <v>92.7</v>
      </c>
    </row>
    <row r="911" spans="1:4">
      <c r="A911" s="107" t="s">
        <v>38</v>
      </c>
      <c r="B911" s="199" t="s">
        <v>937</v>
      </c>
      <c r="C911" s="200" t="s">
        <v>37</v>
      </c>
      <c r="D911" s="112">
        <v>92.7</v>
      </c>
    </row>
    <row r="912" spans="1:4" s="111" customFormat="1">
      <c r="A912" s="107" t="s">
        <v>938</v>
      </c>
      <c r="B912" s="199" t="s">
        <v>939</v>
      </c>
      <c r="C912" s="200" t="s">
        <v>1052</v>
      </c>
      <c r="D912" s="112">
        <v>145.9</v>
      </c>
    </row>
    <row r="913" spans="1:4" ht="45">
      <c r="A913" s="107" t="s">
        <v>34</v>
      </c>
      <c r="B913" s="199" t="s">
        <v>939</v>
      </c>
      <c r="C913" s="200" t="s">
        <v>33</v>
      </c>
      <c r="D913" s="112">
        <v>145.9</v>
      </c>
    </row>
    <row r="914" spans="1:4">
      <c r="A914" s="107" t="s">
        <v>38</v>
      </c>
      <c r="B914" s="199" t="s">
        <v>939</v>
      </c>
      <c r="C914" s="200" t="s">
        <v>37</v>
      </c>
      <c r="D914" s="112">
        <v>145.9</v>
      </c>
    </row>
    <row r="915" spans="1:4" s="111" customFormat="1">
      <c r="A915" s="107" t="s">
        <v>940</v>
      </c>
      <c r="B915" s="199" t="s">
        <v>941</v>
      </c>
      <c r="C915" s="200" t="s">
        <v>1052</v>
      </c>
      <c r="D915" s="112">
        <v>46.5</v>
      </c>
    </row>
    <row r="916" spans="1:4" ht="45">
      <c r="A916" s="107" t="s">
        <v>34</v>
      </c>
      <c r="B916" s="199" t="s">
        <v>941</v>
      </c>
      <c r="C916" s="200" t="s">
        <v>33</v>
      </c>
      <c r="D916" s="112">
        <v>46.5</v>
      </c>
    </row>
    <row r="917" spans="1:4">
      <c r="A917" s="107" t="s">
        <v>38</v>
      </c>
      <c r="B917" s="199" t="s">
        <v>941</v>
      </c>
      <c r="C917" s="200" t="s">
        <v>37</v>
      </c>
      <c r="D917" s="112">
        <v>46.5</v>
      </c>
    </row>
    <row r="918" spans="1:4" s="111" customFormat="1">
      <c r="A918" s="107" t="s">
        <v>942</v>
      </c>
      <c r="B918" s="199" t="s">
        <v>943</v>
      </c>
      <c r="C918" s="200" t="s">
        <v>1052</v>
      </c>
      <c r="D918" s="112">
        <v>99.2</v>
      </c>
    </row>
    <row r="919" spans="1:4" ht="45">
      <c r="A919" s="107" t="s">
        <v>34</v>
      </c>
      <c r="B919" s="199" t="s">
        <v>943</v>
      </c>
      <c r="C919" s="200" t="s">
        <v>33</v>
      </c>
      <c r="D919" s="112">
        <v>99.2</v>
      </c>
    </row>
    <row r="920" spans="1:4">
      <c r="A920" s="107" t="s">
        <v>38</v>
      </c>
      <c r="B920" s="199" t="s">
        <v>943</v>
      </c>
      <c r="C920" s="200" t="s">
        <v>37</v>
      </c>
      <c r="D920" s="112">
        <v>99.2</v>
      </c>
    </row>
    <row r="921" spans="1:4" s="111" customFormat="1">
      <c r="A921" s="107" t="s">
        <v>944</v>
      </c>
      <c r="B921" s="199" t="s">
        <v>945</v>
      </c>
      <c r="C921" s="200" t="s">
        <v>1052</v>
      </c>
      <c r="D921" s="112">
        <v>156</v>
      </c>
    </row>
    <row r="922" spans="1:4" ht="45">
      <c r="A922" s="107" t="s">
        <v>34</v>
      </c>
      <c r="B922" s="199" t="s">
        <v>945</v>
      </c>
      <c r="C922" s="200" t="s">
        <v>33</v>
      </c>
      <c r="D922" s="112">
        <v>156</v>
      </c>
    </row>
    <row r="923" spans="1:4">
      <c r="A923" s="107" t="s">
        <v>38</v>
      </c>
      <c r="B923" s="199" t="s">
        <v>945</v>
      </c>
      <c r="C923" s="200" t="s">
        <v>37</v>
      </c>
      <c r="D923" s="112">
        <v>156</v>
      </c>
    </row>
    <row r="924" spans="1:4" s="111" customFormat="1">
      <c r="A924" s="107" t="s">
        <v>76</v>
      </c>
      <c r="B924" s="199" t="s">
        <v>189</v>
      </c>
      <c r="C924" s="200" t="s">
        <v>1052</v>
      </c>
      <c r="D924" s="112">
        <v>5524.5</v>
      </c>
    </row>
    <row r="925" spans="1:4" ht="45">
      <c r="A925" s="107" t="s">
        <v>34</v>
      </c>
      <c r="B925" s="199" t="s">
        <v>189</v>
      </c>
      <c r="C925" s="200" t="s">
        <v>33</v>
      </c>
      <c r="D925" s="112">
        <v>3574.5</v>
      </c>
    </row>
    <row r="926" spans="1:4">
      <c r="A926" s="107" t="s">
        <v>38</v>
      </c>
      <c r="B926" s="199" t="s">
        <v>189</v>
      </c>
      <c r="C926" s="200" t="s">
        <v>37</v>
      </c>
      <c r="D926" s="112">
        <v>3574.5</v>
      </c>
    </row>
    <row r="927" spans="1:4" ht="23.25" customHeight="1">
      <c r="A927" s="107" t="s">
        <v>523</v>
      </c>
      <c r="B927" s="199" t="s">
        <v>189</v>
      </c>
      <c r="C927" s="200" t="s">
        <v>20</v>
      </c>
      <c r="D927" s="112">
        <v>1949</v>
      </c>
    </row>
    <row r="928" spans="1:4" ht="30">
      <c r="A928" s="107" t="s">
        <v>36</v>
      </c>
      <c r="B928" s="199" t="s">
        <v>189</v>
      </c>
      <c r="C928" s="200" t="s">
        <v>19</v>
      </c>
      <c r="D928" s="112">
        <v>1949</v>
      </c>
    </row>
    <row r="929" spans="1:4">
      <c r="A929" s="107" t="s">
        <v>30</v>
      </c>
      <c r="B929" s="199" t="s">
        <v>189</v>
      </c>
      <c r="C929" s="200" t="s">
        <v>4</v>
      </c>
      <c r="D929" s="112">
        <v>1</v>
      </c>
    </row>
    <row r="930" spans="1:4">
      <c r="A930" s="107" t="s">
        <v>29</v>
      </c>
      <c r="B930" s="199" t="s">
        <v>189</v>
      </c>
      <c r="C930" s="200" t="s">
        <v>28</v>
      </c>
      <c r="D930" s="112">
        <v>1</v>
      </c>
    </row>
    <row r="931" spans="1:4">
      <c r="A931" s="107" t="s">
        <v>86</v>
      </c>
      <c r="B931" s="199" t="s">
        <v>257</v>
      </c>
      <c r="C931" s="200" t="s">
        <v>1052</v>
      </c>
      <c r="D931" s="112">
        <v>8784.4</v>
      </c>
    </row>
    <row r="932" spans="1:4" s="111" customFormat="1">
      <c r="A932" s="107" t="s">
        <v>167</v>
      </c>
      <c r="B932" s="199" t="s">
        <v>477</v>
      </c>
      <c r="C932" s="200" t="s">
        <v>1052</v>
      </c>
      <c r="D932" s="112">
        <v>300</v>
      </c>
    </row>
    <row r="933" spans="1:4">
      <c r="A933" s="107" t="s">
        <v>18</v>
      </c>
      <c r="B933" s="199" t="s">
        <v>477</v>
      </c>
      <c r="C933" s="200" t="s">
        <v>17</v>
      </c>
      <c r="D933" s="112">
        <v>300</v>
      </c>
    </row>
    <row r="934" spans="1:4">
      <c r="A934" s="107" t="s">
        <v>506</v>
      </c>
      <c r="B934" s="199" t="s">
        <v>477</v>
      </c>
      <c r="C934" s="200" t="s">
        <v>505</v>
      </c>
      <c r="D934" s="112">
        <v>300</v>
      </c>
    </row>
    <row r="935" spans="1:4" s="111" customFormat="1" ht="30">
      <c r="A935" s="107" t="s">
        <v>1048</v>
      </c>
      <c r="B935" s="199" t="s">
        <v>1064</v>
      </c>
      <c r="C935" s="200" t="s">
        <v>1052</v>
      </c>
      <c r="D935" s="112">
        <v>80</v>
      </c>
    </row>
    <row r="936" spans="1:4" ht="30">
      <c r="A936" s="107" t="s">
        <v>27</v>
      </c>
      <c r="B936" s="199" t="s">
        <v>1064</v>
      </c>
      <c r="C936" s="200" t="s">
        <v>5</v>
      </c>
      <c r="D936" s="112">
        <v>80</v>
      </c>
    </row>
    <row r="937" spans="1:4" ht="30">
      <c r="A937" s="107" t="s">
        <v>1049</v>
      </c>
      <c r="B937" s="199" t="s">
        <v>1064</v>
      </c>
      <c r="C937" s="200" t="s">
        <v>8</v>
      </c>
      <c r="D937" s="112">
        <v>80</v>
      </c>
    </row>
    <row r="938" spans="1:4" s="111" customFormat="1">
      <c r="A938" s="107" t="s">
        <v>648</v>
      </c>
      <c r="B938" s="199" t="s">
        <v>649</v>
      </c>
      <c r="C938" s="200" t="s">
        <v>1052</v>
      </c>
      <c r="D938" s="112">
        <v>1000</v>
      </c>
    </row>
    <row r="939" spans="1:4" ht="30">
      <c r="A939" s="107" t="s">
        <v>27</v>
      </c>
      <c r="B939" s="199" t="s">
        <v>649</v>
      </c>
      <c r="C939" s="200" t="s">
        <v>5</v>
      </c>
      <c r="D939" s="112">
        <v>1000</v>
      </c>
    </row>
    <row r="940" spans="1:4">
      <c r="A940" s="107" t="s">
        <v>26</v>
      </c>
      <c r="B940" s="199" t="s">
        <v>649</v>
      </c>
      <c r="C940" s="200" t="s">
        <v>6</v>
      </c>
      <c r="D940" s="112">
        <v>1000</v>
      </c>
    </row>
    <row r="941" spans="1:4" s="111" customFormat="1" ht="30">
      <c r="A941" s="107" t="s">
        <v>967</v>
      </c>
      <c r="B941" s="199" t="s">
        <v>968</v>
      </c>
      <c r="C941" s="200" t="s">
        <v>1052</v>
      </c>
      <c r="D941" s="112">
        <v>5256.2</v>
      </c>
    </row>
    <row r="942" spans="1:4">
      <c r="A942" s="107" t="s">
        <v>30</v>
      </c>
      <c r="B942" s="199" t="s">
        <v>968</v>
      </c>
      <c r="C942" s="200" t="s">
        <v>4</v>
      </c>
      <c r="D942" s="112">
        <v>5256.2</v>
      </c>
    </row>
    <row r="943" spans="1:4">
      <c r="A943" s="107" t="s">
        <v>29</v>
      </c>
      <c r="B943" s="199" t="s">
        <v>968</v>
      </c>
      <c r="C943" s="200" t="s">
        <v>28</v>
      </c>
      <c r="D943" s="112">
        <v>5256.2</v>
      </c>
    </row>
    <row r="944" spans="1:4" s="111" customFormat="1">
      <c r="A944" s="107" t="s">
        <v>975</v>
      </c>
      <c r="B944" s="199" t="s">
        <v>976</v>
      </c>
      <c r="C944" s="200" t="s">
        <v>1052</v>
      </c>
      <c r="D944" s="112">
        <v>148.19999999999999</v>
      </c>
    </row>
    <row r="945" spans="1:4" ht="24" customHeight="1">
      <c r="A945" s="107" t="s">
        <v>523</v>
      </c>
      <c r="B945" s="199" t="s">
        <v>976</v>
      </c>
      <c r="C945" s="200" t="s">
        <v>20</v>
      </c>
      <c r="D945" s="112">
        <v>31.2</v>
      </c>
    </row>
    <row r="946" spans="1:4" ht="30">
      <c r="A946" s="107" t="s">
        <v>36</v>
      </c>
      <c r="B946" s="199" t="s">
        <v>976</v>
      </c>
      <c r="C946" s="200" t="s">
        <v>19</v>
      </c>
      <c r="D946" s="112">
        <v>31.2</v>
      </c>
    </row>
    <row r="947" spans="1:4">
      <c r="A947" s="107" t="s">
        <v>30</v>
      </c>
      <c r="B947" s="199" t="s">
        <v>976</v>
      </c>
      <c r="C947" s="200" t="s">
        <v>4</v>
      </c>
      <c r="D947" s="112">
        <v>117</v>
      </c>
    </row>
    <row r="948" spans="1:4">
      <c r="A948" s="107" t="s">
        <v>1050</v>
      </c>
      <c r="B948" s="199" t="s">
        <v>976</v>
      </c>
      <c r="C948" s="200" t="s">
        <v>1051</v>
      </c>
      <c r="D948" s="112">
        <v>2</v>
      </c>
    </row>
    <row r="949" spans="1:4">
      <c r="A949" s="107" t="s">
        <v>29</v>
      </c>
      <c r="B949" s="199" t="s">
        <v>976</v>
      </c>
      <c r="C949" s="200" t="s">
        <v>28</v>
      </c>
      <c r="D949" s="112">
        <v>115</v>
      </c>
    </row>
    <row r="950" spans="1:4" s="111" customFormat="1">
      <c r="A950" s="107" t="s">
        <v>502</v>
      </c>
      <c r="B950" s="199" t="s">
        <v>558</v>
      </c>
      <c r="C950" s="200" t="s">
        <v>1052</v>
      </c>
      <c r="D950" s="112">
        <v>2000</v>
      </c>
    </row>
    <row r="951" spans="1:4" ht="30">
      <c r="A951" s="107" t="s">
        <v>27</v>
      </c>
      <c r="B951" s="199" t="s">
        <v>558</v>
      </c>
      <c r="C951" s="200" t="s">
        <v>5</v>
      </c>
      <c r="D951" s="112">
        <v>2000</v>
      </c>
    </row>
    <row r="952" spans="1:4">
      <c r="A952" s="107" t="s">
        <v>26</v>
      </c>
      <c r="B952" s="199" t="s">
        <v>558</v>
      </c>
      <c r="C952" s="200" t="s">
        <v>6</v>
      </c>
      <c r="D952" s="112">
        <v>2000</v>
      </c>
    </row>
    <row r="953" spans="1:4" s="212" customFormat="1" ht="14.25">
      <c r="A953" s="262" t="s">
        <v>14</v>
      </c>
      <c r="B953" s="263"/>
      <c r="C953" s="264"/>
      <c r="D953" s="113">
        <v>2494056</v>
      </c>
    </row>
  </sheetData>
  <mergeCells count="17">
    <mergeCell ref="A953:C953"/>
    <mergeCell ref="A16:D16"/>
    <mergeCell ref="A19:A20"/>
    <mergeCell ref="B19:C19"/>
    <mergeCell ref="D19:D20"/>
    <mergeCell ref="A15:D15"/>
    <mergeCell ref="A6:D6"/>
    <mergeCell ref="A7:D7"/>
    <mergeCell ref="B1:D1"/>
    <mergeCell ref="B2:D2"/>
    <mergeCell ref="B3:D3"/>
    <mergeCell ref="B4:D4"/>
    <mergeCell ref="A8:D8"/>
    <mergeCell ref="A9:D9"/>
    <mergeCell ref="A10:D10"/>
    <mergeCell ref="A11:D11"/>
    <mergeCell ref="A14:D14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9FFCC"/>
    <pageSetUpPr fitToPage="1"/>
  </sheetPr>
  <dimension ref="A1:K96"/>
  <sheetViews>
    <sheetView tabSelected="1" view="pageBreakPreview" topLeftCell="A25" zoomScale="60" workbookViewId="0">
      <selection activeCell="I7" sqref="I7:J7"/>
    </sheetView>
  </sheetViews>
  <sheetFormatPr defaultColWidth="6.42578125" defaultRowHeight="15"/>
  <cols>
    <col min="1" max="1" width="5.28515625" style="223" customWidth="1"/>
    <col min="2" max="6" width="4.42578125" style="223" customWidth="1"/>
    <col min="7" max="7" width="6.140625" style="223" customWidth="1"/>
    <col min="8" max="8" width="6.140625" style="226" customWidth="1"/>
    <col min="9" max="9" width="72.140625" style="225" customWidth="1"/>
    <col min="10" max="10" width="15.7109375" style="234" customWidth="1"/>
    <col min="11" max="11" width="13.28515625" style="224" customWidth="1"/>
    <col min="12" max="16384" width="6.42578125" style="225"/>
  </cols>
  <sheetData>
    <row r="1" spans="1:11">
      <c r="H1" s="253" t="s">
        <v>863</v>
      </c>
      <c r="I1" s="253"/>
      <c r="J1" s="253"/>
    </row>
    <row r="2" spans="1:11">
      <c r="H2" s="253" t="s">
        <v>679</v>
      </c>
      <c r="I2" s="253"/>
      <c r="J2" s="253"/>
    </row>
    <row r="3" spans="1:11">
      <c r="H3" s="253" t="s">
        <v>1038</v>
      </c>
      <c r="I3" s="253"/>
      <c r="J3" s="253"/>
    </row>
    <row r="4" spans="1:11">
      <c r="H4" s="253" t="s">
        <v>1079</v>
      </c>
      <c r="I4" s="253"/>
      <c r="J4" s="253"/>
    </row>
    <row r="5" spans="1:11">
      <c r="H5" s="203"/>
      <c r="I5" s="203"/>
      <c r="J5" s="203"/>
    </row>
    <row r="6" spans="1:11">
      <c r="I6" s="257" t="s">
        <v>793</v>
      </c>
      <c r="J6" s="257"/>
    </row>
    <row r="7" spans="1:11">
      <c r="I7" s="257" t="s">
        <v>794</v>
      </c>
      <c r="J7" s="257"/>
    </row>
    <row r="8" spans="1:11">
      <c r="I8" s="257" t="s">
        <v>0</v>
      </c>
      <c r="J8" s="257"/>
    </row>
    <row r="9" spans="1:11">
      <c r="I9" s="257" t="s">
        <v>928</v>
      </c>
      <c r="J9" s="257"/>
    </row>
    <row r="10" spans="1:11" s="228" customFormat="1">
      <c r="A10" s="223"/>
      <c r="B10" s="223"/>
      <c r="C10" s="223"/>
      <c r="D10" s="223"/>
      <c r="E10" s="223"/>
      <c r="F10" s="223"/>
      <c r="G10" s="223"/>
      <c r="H10" s="226"/>
      <c r="I10" s="284" t="s">
        <v>585</v>
      </c>
      <c r="J10" s="284"/>
      <c r="K10" s="227"/>
    </row>
    <row r="11" spans="1:11" s="228" customFormat="1">
      <c r="A11" s="223"/>
      <c r="B11" s="223"/>
      <c r="C11" s="223"/>
      <c r="D11" s="223"/>
      <c r="E11" s="223"/>
      <c r="F11" s="223"/>
      <c r="G11" s="223"/>
      <c r="H11" s="226"/>
      <c r="I11" s="284" t="s">
        <v>856</v>
      </c>
      <c r="J11" s="284"/>
      <c r="K11" s="227"/>
    </row>
    <row r="12" spans="1:11" s="228" customFormat="1">
      <c r="A12" s="223"/>
      <c r="B12" s="223"/>
      <c r="C12" s="223"/>
      <c r="D12" s="223"/>
      <c r="E12" s="223"/>
      <c r="F12" s="223"/>
      <c r="G12" s="223"/>
      <c r="H12" s="226"/>
      <c r="I12" s="229"/>
      <c r="J12" s="230"/>
      <c r="K12" s="227"/>
    </row>
    <row r="13" spans="1:11" s="228" customFormat="1">
      <c r="A13" s="223"/>
      <c r="B13" s="223"/>
      <c r="C13" s="223"/>
      <c r="D13" s="223"/>
      <c r="E13" s="223"/>
      <c r="F13" s="223"/>
      <c r="G13" s="223"/>
      <c r="H13" s="226"/>
      <c r="I13" s="229"/>
      <c r="J13" s="230"/>
      <c r="K13" s="227"/>
    </row>
    <row r="14" spans="1:11" s="228" customFormat="1">
      <c r="A14" s="285" t="s">
        <v>908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27"/>
    </row>
    <row r="15" spans="1:11" s="228" customFormat="1">
      <c r="A15" s="231"/>
      <c r="B15" s="223"/>
      <c r="C15" s="223"/>
      <c r="D15" s="223"/>
      <c r="E15" s="223"/>
      <c r="F15" s="223"/>
      <c r="G15" s="223"/>
      <c r="H15" s="226"/>
      <c r="I15" s="205"/>
      <c r="J15" s="232"/>
      <c r="K15" s="227"/>
    </row>
    <row r="16" spans="1:11" s="228" customFormat="1">
      <c r="A16" s="286" t="s">
        <v>3</v>
      </c>
      <c r="B16" s="286"/>
      <c r="C16" s="286"/>
      <c r="D16" s="286"/>
      <c r="E16" s="286"/>
      <c r="F16" s="286"/>
      <c r="G16" s="286"/>
      <c r="H16" s="226"/>
      <c r="I16" s="233"/>
      <c r="J16" s="234"/>
      <c r="K16" s="227"/>
    </row>
    <row r="17" spans="1:11" s="228" customFormat="1" ht="27.75" customHeight="1">
      <c r="A17" s="33"/>
      <c r="B17" s="287" t="s">
        <v>795</v>
      </c>
      <c r="C17" s="288"/>
      <c r="D17" s="288"/>
      <c r="E17" s="288"/>
      <c r="F17" s="288"/>
      <c r="G17" s="288"/>
      <c r="H17" s="289"/>
      <c r="I17" s="290" t="s">
        <v>2</v>
      </c>
      <c r="J17" s="292" t="s">
        <v>1</v>
      </c>
      <c r="K17" s="227"/>
    </row>
    <row r="18" spans="1:11" s="228" customFormat="1" ht="88.5" customHeight="1">
      <c r="A18" s="34" t="s">
        <v>796</v>
      </c>
      <c r="B18" s="34" t="s">
        <v>797</v>
      </c>
      <c r="C18" s="34" t="s">
        <v>798</v>
      </c>
      <c r="D18" s="34" t="s">
        <v>799</v>
      </c>
      <c r="E18" s="34" t="s">
        <v>800</v>
      </c>
      <c r="F18" s="34" t="s">
        <v>801</v>
      </c>
      <c r="G18" s="34" t="s">
        <v>802</v>
      </c>
      <c r="H18" s="34" t="s">
        <v>803</v>
      </c>
      <c r="I18" s="291"/>
      <c r="J18" s="292"/>
      <c r="K18" s="227"/>
    </row>
    <row r="19" spans="1:11" s="235" customFormat="1" ht="25.5" customHeight="1">
      <c r="A19" s="35"/>
      <c r="B19" s="35"/>
      <c r="C19" s="35"/>
      <c r="D19" s="35"/>
      <c r="E19" s="35"/>
      <c r="F19" s="35"/>
      <c r="G19" s="35"/>
      <c r="H19" s="36"/>
      <c r="I19" s="37" t="s">
        <v>804</v>
      </c>
      <c r="J19" s="38">
        <f>'1_доходы 2017 Г '!C88-'5_программы 2017 Г '!D953</f>
        <v>-46227.470000000205</v>
      </c>
      <c r="K19" s="224"/>
    </row>
    <row r="20" spans="1:11" ht="23.25" customHeight="1">
      <c r="A20" s="39"/>
      <c r="B20" s="39"/>
      <c r="C20" s="39"/>
      <c r="D20" s="39"/>
      <c r="E20" s="39"/>
      <c r="F20" s="39"/>
      <c r="G20" s="39"/>
      <c r="H20" s="40"/>
      <c r="I20" s="41" t="s">
        <v>805</v>
      </c>
      <c r="J20" s="42">
        <v>5.3</v>
      </c>
    </row>
    <row r="21" spans="1:11" s="235" customFormat="1" ht="18.75" customHeight="1">
      <c r="A21" s="43" t="s">
        <v>806</v>
      </c>
      <c r="B21" s="43" t="s">
        <v>807</v>
      </c>
      <c r="C21" s="43" t="s">
        <v>808</v>
      </c>
      <c r="D21" s="43" t="s">
        <v>808</v>
      </c>
      <c r="E21" s="43" t="s">
        <v>808</v>
      </c>
      <c r="F21" s="43" t="s">
        <v>808</v>
      </c>
      <c r="G21" s="43" t="s">
        <v>809</v>
      </c>
      <c r="H21" s="44" t="s">
        <v>806</v>
      </c>
      <c r="I21" s="45" t="s">
        <v>810</v>
      </c>
      <c r="J21" s="38">
        <f>J22+J27+J33+J36</f>
        <v>46227.47000000003</v>
      </c>
      <c r="K21" s="224"/>
    </row>
    <row r="22" spans="1:11" ht="18.75" customHeight="1">
      <c r="A22" s="46" t="s">
        <v>806</v>
      </c>
      <c r="B22" s="46" t="s">
        <v>807</v>
      </c>
      <c r="C22" s="46" t="s">
        <v>811</v>
      </c>
      <c r="D22" s="46" t="s">
        <v>808</v>
      </c>
      <c r="E22" s="46" t="s">
        <v>808</v>
      </c>
      <c r="F22" s="46" t="s">
        <v>808</v>
      </c>
      <c r="G22" s="46" t="s">
        <v>809</v>
      </c>
      <c r="H22" s="47" t="s">
        <v>806</v>
      </c>
      <c r="I22" s="45" t="s">
        <v>812</v>
      </c>
      <c r="J22" s="38">
        <f>J23+J25</f>
        <v>72047.200000000012</v>
      </c>
    </row>
    <row r="23" spans="1:11" ht="30">
      <c r="A23" s="48" t="s">
        <v>806</v>
      </c>
      <c r="B23" s="48" t="s">
        <v>807</v>
      </c>
      <c r="C23" s="48" t="s">
        <v>811</v>
      </c>
      <c r="D23" s="48" t="s">
        <v>808</v>
      </c>
      <c r="E23" s="48" t="s">
        <v>808</v>
      </c>
      <c r="F23" s="48" t="s">
        <v>808</v>
      </c>
      <c r="G23" s="48" t="s">
        <v>809</v>
      </c>
      <c r="H23" s="49" t="s">
        <v>9</v>
      </c>
      <c r="I23" s="50" t="s">
        <v>813</v>
      </c>
      <c r="J23" s="42">
        <f>J24</f>
        <v>279047.2</v>
      </c>
    </row>
    <row r="24" spans="1:11" ht="30">
      <c r="A24" s="48" t="s">
        <v>806</v>
      </c>
      <c r="B24" s="48" t="s">
        <v>807</v>
      </c>
      <c r="C24" s="48" t="s">
        <v>811</v>
      </c>
      <c r="D24" s="48" t="s">
        <v>808</v>
      </c>
      <c r="E24" s="48" t="s">
        <v>808</v>
      </c>
      <c r="F24" s="48" t="s">
        <v>814</v>
      </c>
      <c r="G24" s="48" t="s">
        <v>809</v>
      </c>
      <c r="H24" s="49" t="s">
        <v>815</v>
      </c>
      <c r="I24" s="50" t="s">
        <v>816</v>
      </c>
      <c r="J24" s="51">
        <v>279047.2</v>
      </c>
    </row>
    <row r="25" spans="1:11" ht="30">
      <c r="A25" s="48" t="s">
        <v>806</v>
      </c>
      <c r="B25" s="48" t="s">
        <v>807</v>
      </c>
      <c r="C25" s="48" t="s">
        <v>811</v>
      </c>
      <c r="D25" s="48" t="s">
        <v>808</v>
      </c>
      <c r="E25" s="48" t="s">
        <v>808</v>
      </c>
      <c r="F25" s="48" t="s">
        <v>808</v>
      </c>
      <c r="G25" s="48" t="s">
        <v>809</v>
      </c>
      <c r="H25" s="49" t="s">
        <v>4</v>
      </c>
      <c r="I25" s="50" t="s">
        <v>817</v>
      </c>
      <c r="J25" s="51">
        <f>J26</f>
        <v>-207000</v>
      </c>
    </row>
    <row r="26" spans="1:11" ht="30">
      <c r="A26" s="48" t="s">
        <v>806</v>
      </c>
      <c r="B26" s="48" t="s">
        <v>807</v>
      </c>
      <c r="C26" s="48" t="s">
        <v>811</v>
      </c>
      <c r="D26" s="48" t="s">
        <v>808</v>
      </c>
      <c r="E26" s="48" t="s">
        <v>808</v>
      </c>
      <c r="F26" s="48" t="s">
        <v>814</v>
      </c>
      <c r="G26" s="48" t="s">
        <v>809</v>
      </c>
      <c r="H26" s="49" t="s">
        <v>10</v>
      </c>
      <c r="I26" s="50" t="s">
        <v>818</v>
      </c>
      <c r="J26" s="51">
        <v>-207000</v>
      </c>
    </row>
    <row r="27" spans="1:11" ht="28.5">
      <c r="A27" s="46" t="s">
        <v>806</v>
      </c>
      <c r="B27" s="46" t="s">
        <v>807</v>
      </c>
      <c r="C27" s="46" t="s">
        <v>819</v>
      </c>
      <c r="D27" s="46" t="s">
        <v>808</v>
      </c>
      <c r="E27" s="46" t="s">
        <v>808</v>
      </c>
      <c r="F27" s="46" t="s">
        <v>808</v>
      </c>
      <c r="G27" s="46" t="s">
        <v>809</v>
      </c>
      <c r="H27" s="47" t="s">
        <v>806</v>
      </c>
      <c r="I27" s="45" t="s">
        <v>820</v>
      </c>
      <c r="J27" s="52">
        <f>J29-J31</f>
        <v>0</v>
      </c>
    </row>
    <row r="28" spans="1:11" ht="28.5">
      <c r="A28" s="46" t="s">
        <v>806</v>
      </c>
      <c r="B28" s="46" t="s">
        <v>807</v>
      </c>
      <c r="C28" s="46" t="s">
        <v>819</v>
      </c>
      <c r="D28" s="46" t="s">
        <v>807</v>
      </c>
      <c r="E28" s="46" t="s">
        <v>808</v>
      </c>
      <c r="F28" s="46" t="s">
        <v>808</v>
      </c>
      <c r="G28" s="46" t="s">
        <v>809</v>
      </c>
      <c r="H28" s="47" t="s">
        <v>806</v>
      </c>
      <c r="I28" s="45" t="s">
        <v>821</v>
      </c>
      <c r="J28" s="52">
        <f>J29-J31</f>
        <v>0</v>
      </c>
    </row>
    <row r="29" spans="1:11" ht="36" customHeight="1">
      <c r="A29" s="48" t="s">
        <v>806</v>
      </c>
      <c r="B29" s="48" t="s">
        <v>807</v>
      </c>
      <c r="C29" s="48" t="s">
        <v>819</v>
      </c>
      <c r="D29" s="48" t="s">
        <v>807</v>
      </c>
      <c r="E29" s="48" t="s">
        <v>808</v>
      </c>
      <c r="F29" s="48" t="s">
        <v>808</v>
      </c>
      <c r="G29" s="48" t="s">
        <v>809</v>
      </c>
      <c r="H29" s="49" t="s">
        <v>9</v>
      </c>
      <c r="I29" s="50" t="s">
        <v>822</v>
      </c>
      <c r="J29" s="51">
        <v>0</v>
      </c>
    </row>
    <row r="30" spans="1:11" ht="34.5" customHeight="1">
      <c r="A30" s="48" t="s">
        <v>806</v>
      </c>
      <c r="B30" s="48" t="s">
        <v>807</v>
      </c>
      <c r="C30" s="48" t="s">
        <v>819</v>
      </c>
      <c r="D30" s="48" t="s">
        <v>807</v>
      </c>
      <c r="E30" s="48" t="s">
        <v>808</v>
      </c>
      <c r="F30" s="48" t="s">
        <v>814</v>
      </c>
      <c r="G30" s="48" t="s">
        <v>809</v>
      </c>
      <c r="H30" s="49" t="s">
        <v>815</v>
      </c>
      <c r="I30" s="50" t="s">
        <v>823</v>
      </c>
      <c r="J30" s="51">
        <f>'[1]7_Прогр  заим'!C12</f>
        <v>0</v>
      </c>
    </row>
    <row r="31" spans="1:11" ht="45">
      <c r="A31" s="48" t="s">
        <v>806</v>
      </c>
      <c r="B31" s="48" t="s">
        <v>807</v>
      </c>
      <c r="C31" s="48" t="s">
        <v>819</v>
      </c>
      <c r="D31" s="48" t="s">
        <v>807</v>
      </c>
      <c r="E31" s="48" t="s">
        <v>808</v>
      </c>
      <c r="F31" s="48" t="s">
        <v>808</v>
      </c>
      <c r="G31" s="48" t="s">
        <v>809</v>
      </c>
      <c r="H31" s="49" t="s">
        <v>4</v>
      </c>
      <c r="I31" s="50" t="s">
        <v>824</v>
      </c>
      <c r="J31" s="51">
        <v>0</v>
      </c>
    </row>
    <row r="32" spans="1:11" ht="45">
      <c r="A32" s="48" t="s">
        <v>806</v>
      </c>
      <c r="B32" s="48" t="s">
        <v>807</v>
      </c>
      <c r="C32" s="48" t="s">
        <v>819</v>
      </c>
      <c r="D32" s="48" t="s">
        <v>807</v>
      </c>
      <c r="E32" s="48" t="s">
        <v>808</v>
      </c>
      <c r="F32" s="48" t="s">
        <v>814</v>
      </c>
      <c r="G32" s="48" t="s">
        <v>809</v>
      </c>
      <c r="H32" s="49" t="s">
        <v>10</v>
      </c>
      <c r="I32" s="50" t="s">
        <v>825</v>
      </c>
      <c r="J32" s="51">
        <f>'[1]7_Прогр  заим'!C19</f>
        <v>0</v>
      </c>
    </row>
    <row r="33" spans="1:10">
      <c r="A33" s="46" t="s">
        <v>806</v>
      </c>
      <c r="B33" s="46" t="s">
        <v>807</v>
      </c>
      <c r="C33" s="46" t="s">
        <v>814</v>
      </c>
      <c r="D33" s="46" t="s">
        <v>808</v>
      </c>
      <c r="E33" s="46" t="s">
        <v>808</v>
      </c>
      <c r="F33" s="46" t="s">
        <v>808</v>
      </c>
      <c r="G33" s="46" t="s">
        <v>809</v>
      </c>
      <c r="H33" s="47" t="s">
        <v>806</v>
      </c>
      <c r="I33" s="45" t="s">
        <v>826</v>
      </c>
      <c r="J33" s="52">
        <f>J35+J34</f>
        <v>10708.270000000019</v>
      </c>
    </row>
    <row r="34" spans="1:10" ht="30" customHeight="1">
      <c r="A34" s="48" t="s">
        <v>806</v>
      </c>
      <c r="B34" s="48" t="s">
        <v>807</v>
      </c>
      <c r="C34" s="48" t="s">
        <v>814</v>
      </c>
      <c r="D34" s="48" t="s">
        <v>811</v>
      </c>
      <c r="E34" s="48" t="s">
        <v>807</v>
      </c>
      <c r="F34" s="48" t="s">
        <v>814</v>
      </c>
      <c r="G34" s="48" t="s">
        <v>809</v>
      </c>
      <c r="H34" s="49" t="s">
        <v>827</v>
      </c>
      <c r="I34" s="50" t="s">
        <v>828</v>
      </c>
      <c r="J34" s="42">
        <f>-('1_доходы 2017 Г '!C88+'6_источники 2017'!J24)</f>
        <v>-2726875.73</v>
      </c>
    </row>
    <row r="35" spans="1:10" ht="30.75" customHeight="1">
      <c r="A35" s="48" t="s">
        <v>806</v>
      </c>
      <c r="B35" s="48" t="s">
        <v>807</v>
      </c>
      <c r="C35" s="48" t="s">
        <v>814</v>
      </c>
      <c r="D35" s="48" t="s">
        <v>811</v>
      </c>
      <c r="E35" s="48" t="s">
        <v>807</v>
      </c>
      <c r="F35" s="48" t="s">
        <v>814</v>
      </c>
      <c r="G35" s="48" t="s">
        <v>809</v>
      </c>
      <c r="H35" s="49" t="s">
        <v>6</v>
      </c>
      <c r="I35" s="50" t="s">
        <v>829</v>
      </c>
      <c r="J35" s="42">
        <f>'5_программы 2017 Г '!D953-'6_источники 2017'!J26-'6_источники 2017'!J42</f>
        <v>2737584</v>
      </c>
    </row>
    <row r="36" spans="1:10" ht="21.75" customHeight="1">
      <c r="A36" s="46" t="s">
        <v>806</v>
      </c>
      <c r="B36" s="46" t="s">
        <v>807</v>
      </c>
      <c r="C36" s="46" t="s">
        <v>830</v>
      </c>
      <c r="D36" s="46" t="s">
        <v>808</v>
      </c>
      <c r="E36" s="46" t="s">
        <v>808</v>
      </c>
      <c r="F36" s="46" t="s">
        <v>808</v>
      </c>
      <c r="G36" s="46" t="s">
        <v>809</v>
      </c>
      <c r="H36" s="47" t="s">
        <v>806</v>
      </c>
      <c r="I36" s="45" t="s">
        <v>831</v>
      </c>
      <c r="J36" s="33">
        <f>J37+J39+J43</f>
        <v>-36528</v>
      </c>
    </row>
    <row r="37" spans="1:10" ht="31.5" hidden="1" customHeight="1">
      <c r="A37" s="53"/>
      <c r="B37" s="53"/>
      <c r="C37" s="53"/>
      <c r="D37" s="53"/>
      <c r="E37" s="53"/>
      <c r="F37" s="53"/>
      <c r="G37" s="53"/>
      <c r="H37" s="54" t="s">
        <v>806</v>
      </c>
      <c r="I37" s="55" t="s">
        <v>832</v>
      </c>
      <c r="J37" s="56">
        <f>J38</f>
        <v>0</v>
      </c>
    </row>
    <row r="38" spans="1:10" ht="31.5" hidden="1" customHeight="1">
      <c r="A38" s="53"/>
      <c r="B38" s="53"/>
      <c r="C38" s="53"/>
      <c r="D38" s="53"/>
      <c r="E38" s="53"/>
      <c r="F38" s="53"/>
      <c r="G38" s="53"/>
      <c r="H38" s="57" t="s">
        <v>8</v>
      </c>
      <c r="I38" s="58" t="s">
        <v>833</v>
      </c>
      <c r="J38" s="56"/>
    </row>
    <row r="39" spans="1:10">
      <c r="A39" s="46" t="s">
        <v>806</v>
      </c>
      <c r="B39" s="46" t="s">
        <v>807</v>
      </c>
      <c r="C39" s="46" t="s">
        <v>830</v>
      </c>
      <c r="D39" s="46" t="s">
        <v>7</v>
      </c>
      <c r="E39" s="46" t="s">
        <v>808</v>
      </c>
      <c r="F39" s="46" t="s">
        <v>808</v>
      </c>
      <c r="G39" s="46" t="s">
        <v>809</v>
      </c>
      <c r="H39" s="47" t="s">
        <v>806</v>
      </c>
      <c r="I39" s="45" t="s">
        <v>834</v>
      </c>
      <c r="J39" s="33">
        <f>J41</f>
        <v>-36528</v>
      </c>
    </row>
    <row r="40" spans="1:10" ht="28.5">
      <c r="A40" s="46" t="s">
        <v>806</v>
      </c>
      <c r="B40" s="46" t="s">
        <v>807</v>
      </c>
      <c r="C40" s="46" t="s">
        <v>830</v>
      </c>
      <c r="D40" s="46" t="s">
        <v>7</v>
      </c>
      <c r="E40" s="46" t="s">
        <v>807</v>
      </c>
      <c r="F40" s="46" t="s">
        <v>808</v>
      </c>
      <c r="G40" s="46" t="s">
        <v>809</v>
      </c>
      <c r="H40" s="47" t="s">
        <v>806</v>
      </c>
      <c r="I40" s="45" t="s">
        <v>835</v>
      </c>
      <c r="J40" s="33">
        <f>J41</f>
        <v>-36528</v>
      </c>
    </row>
    <row r="41" spans="1:10" ht="75">
      <c r="A41" s="48" t="s">
        <v>806</v>
      </c>
      <c r="B41" s="48" t="s">
        <v>807</v>
      </c>
      <c r="C41" s="48" t="s">
        <v>830</v>
      </c>
      <c r="D41" s="48" t="s">
        <v>7</v>
      </c>
      <c r="E41" s="48" t="s">
        <v>807</v>
      </c>
      <c r="F41" s="48" t="s">
        <v>808</v>
      </c>
      <c r="G41" s="48" t="s">
        <v>809</v>
      </c>
      <c r="H41" s="49" t="s">
        <v>4</v>
      </c>
      <c r="I41" s="50" t="s">
        <v>836</v>
      </c>
      <c r="J41" s="56">
        <f>J42</f>
        <v>-36528</v>
      </c>
    </row>
    <row r="42" spans="1:10" ht="75">
      <c r="A42" s="48" t="s">
        <v>806</v>
      </c>
      <c r="B42" s="48" t="s">
        <v>807</v>
      </c>
      <c r="C42" s="48" t="s">
        <v>830</v>
      </c>
      <c r="D42" s="48" t="s">
        <v>7</v>
      </c>
      <c r="E42" s="48" t="s">
        <v>807</v>
      </c>
      <c r="F42" s="48" t="s">
        <v>814</v>
      </c>
      <c r="G42" s="48" t="s">
        <v>809</v>
      </c>
      <c r="H42" s="49" t="s">
        <v>10</v>
      </c>
      <c r="I42" s="50" t="s">
        <v>837</v>
      </c>
      <c r="J42" s="42">
        <v>-36528</v>
      </c>
    </row>
    <row r="43" spans="1:10" ht="28.5">
      <c r="A43" s="48" t="s">
        <v>806</v>
      </c>
      <c r="B43" s="48" t="s">
        <v>807</v>
      </c>
      <c r="C43" s="48" t="s">
        <v>830</v>
      </c>
      <c r="D43" s="48" t="s">
        <v>814</v>
      </c>
      <c r="E43" s="48" t="s">
        <v>808</v>
      </c>
      <c r="F43" s="48" t="s">
        <v>808</v>
      </c>
      <c r="G43" s="48" t="s">
        <v>809</v>
      </c>
      <c r="H43" s="49" t="s">
        <v>806</v>
      </c>
      <c r="I43" s="45" t="s">
        <v>838</v>
      </c>
      <c r="J43" s="33">
        <f>J44-J47</f>
        <v>0</v>
      </c>
    </row>
    <row r="44" spans="1:10" ht="30">
      <c r="A44" s="48" t="s">
        <v>806</v>
      </c>
      <c r="B44" s="48" t="s">
        <v>807</v>
      </c>
      <c r="C44" s="48" t="s">
        <v>830</v>
      </c>
      <c r="D44" s="48" t="s">
        <v>814</v>
      </c>
      <c r="E44" s="48" t="s">
        <v>808</v>
      </c>
      <c r="F44" s="48" t="s">
        <v>808</v>
      </c>
      <c r="G44" s="48" t="s">
        <v>809</v>
      </c>
      <c r="H44" s="49" t="s">
        <v>5</v>
      </c>
      <c r="I44" s="50" t="s">
        <v>839</v>
      </c>
      <c r="J44" s="56">
        <f>J46</f>
        <v>0</v>
      </c>
    </row>
    <row r="45" spans="1:10" ht="30">
      <c r="A45" s="48" t="s">
        <v>806</v>
      </c>
      <c r="B45" s="48" t="s">
        <v>807</v>
      </c>
      <c r="C45" s="48" t="s">
        <v>830</v>
      </c>
      <c r="D45" s="48" t="s">
        <v>814</v>
      </c>
      <c r="E45" s="48" t="s">
        <v>807</v>
      </c>
      <c r="F45" s="48" t="s">
        <v>808</v>
      </c>
      <c r="G45" s="48" t="s">
        <v>809</v>
      </c>
      <c r="H45" s="49" t="s">
        <v>5</v>
      </c>
      <c r="I45" s="50" t="s">
        <v>840</v>
      </c>
      <c r="J45" s="56">
        <f>J46</f>
        <v>0</v>
      </c>
    </row>
    <row r="46" spans="1:10" ht="30">
      <c r="A46" s="59" t="s">
        <v>806</v>
      </c>
      <c r="B46" s="59" t="s">
        <v>807</v>
      </c>
      <c r="C46" s="59" t="s">
        <v>830</v>
      </c>
      <c r="D46" s="59" t="s">
        <v>814</v>
      </c>
      <c r="E46" s="59" t="s">
        <v>807</v>
      </c>
      <c r="F46" s="59" t="s">
        <v>814</v>
      </c>
      <c r="G46" s="59" t="s">
        <v>809</v>
      </c>
      <c r="H46" s="60" t="s">
        <v>841</v>
      </c>
      <c r="I46" s="50" t="s">
        <v>842</v>
      </c>
      <c r="J46" s="56">
        <v>0</v>
      </c>
    </row>
    <row r="47" spans="1:10" ht="30">
      <c r="A47" s="48" t="s">
        <v>806</v>
      </c>
      <c r="B47" s="48" t="s">
        <v>807</v>
      </c>
      <c r="C47" s="48" t="s">
        <v>830</v>
      </c>
      <c r="D47" s="48" t="s">
        <v>814</v>
      </c>
      <c r="E47" s="48" t="s">
        <v>808</v>
      </c>
      <c r="F47" s="48" t="s">
        <v>808</v>
      </c>
      <c r="G47" s="48" t="s">
        <v>809</v>
      </c>
      <c r="H47" s="49" t="s">
        <v>843</v>
      </c>
      <c r="I47" s="50" t="s">
        <v>844</v>
      </c>
      <c r="J47" s="56">
        <f>J49</f>
        <v>0</v>
      </c>
    </row>
    <row r="48" spans="1:10" ht="30">
      <c r="A48" s="48" t="s">
        <v>806</v>
      </c>
      <c r="B48" s="48" t="s">
        <v>807</v>
      </c>
      <c r="C48" s="48" t="s">
        <v>830</v>
      </c>
      <c r="D48" s="48" t="s">
        <v>814</v>
      </c>
      <c r="E48" s="48" t="s">
        <v>807</v>
      </c>
      <c r="F48" s="48" t="s">
        <v>808</v>
      </c>
      <c r="G48" s="48" t="s">
        <v>809</v>
      </c>
      <c r="H48" s="49" t="s">
        <v>843</v>
      </c>
      <c r="I48" s="50" t="s">
        <v>845</v>
      </c>
      <c r="J48" s="56">
        <f>J49</f>
        <v>0</v>
      </c>
    </row>
    <row r="49" spans="1:11" ht="30">
      <c r="A49" s="48" t="s">
        <v>806</v>
      </c>
      <c r="B49" s="48" t="s">
        <v>807</v>
      </c>
      <c r="C49" s="48" t="s">
        <v>830</v>
      </c>
      <c r="D49" s="48" t="s">
        <v>814</v>
      </c>
      <c r="E49" s="48" t="s">
        <v>807</v>
      </c>
      <c r="F49" s="48" t="s">
        <v>814</v>
      </c>
      <c r="G49" s="48" t="s">
        <v>809</v>
      </c>
      <c r="H49" s="49" t="s">
        <v>846</v>
      </c>
      <c r="I49" s="50" t="s">
        <v>785</v>
      </c>
      <c r="J49" s="56">
        <v>0</v>
      </c>
    </row>
    <row r="50" spans="1:11">
      <c r="A50" s="236"/>
      <c r="B50" s="236"/>
      <c r="C50" s="236"/>
      <c r="D50" s="236"/>
      <c r="E50" s="236"/>
      <c r="F50" s="236"/>
      <c r="G50" s="236"/>
      <c r="H50" s="237"/>
      <c r="I50" s="238"/>
      <c r="J50" s="239"/>
    </row>
    <row r="51" spans="1:11">
      <c r="H51" s="240"/>
      <c r="I51" s="241"/>
    </row>
    <row r="52" spans="1:11">
      <c r="H52" s="242"/>
      <c r="I52" s="243"/>
    </row>
    <row r="53" spans="1:11" s="235" customFormat="1" ht="15.75" hidden="1" customHeight="1">
      <c r="A53" s="223"/>
      <c r="B53" s="223"/>
      <c r="C53" s="223"/>
      <c r="D53" s="223"/>
      <c r="E53" s="223"/>
      <c r="F53" s="223"/>
      <c r="G53" s="223"/>
      <c r="H53" s="237"/>
      <c r="I53" s="238"/>
      <c r="J53" s="239"/>
      <c r="K53" s="224"/>
    </row>
    <row r="54" spans="1:11" ht="15" hidden="1" customHeight="1">
      <c r="H54" s="244"/>
      <c r="I54" s="241"/>
    </row>
    <row r="55" spans="1:11" ht="15" hidden="1" customHeight="1">
      <c r="H55" s="244"/>
      <c r="I55" s="241"/>
    </row>
    <row r="56" spans="1:11" ht="15" hidden="1" customHeight="1">
      <c r="H56" s="244"/>
      <c r="I56" s="241"/>
    </row>
    <row r="57" spans="1:11" ht="15" hidden="1" customHeight="1">
      <c r="H57" s="244"/>
      <c r="I57" s="241"/>
    </row>
    <row r="58" spans="1:11" ht="15.75" hidden="1" customHeight="1">
      <c r="H58" s="244"/>
      <c r="I58" s="238"/>
      <c r="J58" s="239"/>
    </row>
    <row r="59" spans="1:11" s="246" customFormat="1" ht="18">
      <c r="A59" s="223"/>
      <c r="B59" s="223"/>
      <c r="C59" s="223"/>
      <c r="D59" s="223"/>
      <c r="E59" s="223"/>
      <c r="F59" s="223"/>
      <c r="G59" s="223"/>
      <c r="H59" s="282"/>
      <c r="I59" s="283"/>
      <c r="J59" s="283"/>
      <c r="K59" s="245"/>
    </row>
    <row r="60" spans="1:11" s="246" customFormat="1">
      <c r="A60" s="223"/>
      <c r="B60" s="223"/>
      <c r="C60" s="223"/>
      <c r="D60" s="223"/>
      <c r="E60" s="223"/>
      <c r="F60" s="223"/>
      <c r="G60" s="223"/>
      <c r="H60" s="247"/>
      <c r="J60" s="248"/>
      <c r="K60" s="245"/>
    </row>
    <row r="61" spans="1:11" s="246" customFormat="1">
      <c r="A61" s="223"/>
      <c r="B61" s="223"/>
      <c r="C61" s="223"/>
      <c r="D61" s="223"/>
      <c r="E61" s="223"/>
      <c r="F61" s="223"/>
      <c r="G61" s="223"/>
      <c r="H61" s="247"/>
      <c r="J61" s="248"/>
      <c r="K61" s="245"/>
    </row>
    <row r="62" spans="1:11" s="246" customFormat="1">
      <c r="A62" s="223"/>
      <c r="B62" s="223"/>
      <c r="C62" s="223"/>
      <c r="D62" s="223"/>
      <c r="E62" s="223"/>
      <c r="F62" s="223"/>
      <c r="G62" s="223"/>
      <c r="H62" s="247"/>
      <c r="J62" s="248"/>
      <c r="K62" s="245"/>
    </row>
    <row r="63" spans="1:11" s="246" customFormat="1">
      <c r="A63" s="223"/>
      <c r="B63" s="223"/>
      <c r="C63" s="223"/>
      <c r="D63" s="223"/>
      <c r="E63" s="223"/>
      <c r="F63" s="223"/>
      <c r="G63" s="223"/>
      <c r="H63" s="247"/>
      <c r="J63" s="248"/>
      <c r="K63" s="245"/>
    </row>
    <row r="64" spans="1:11" s="246" customFormat="1">
      <c r="A64" s="223"/>
      <c r="B64" s="223"/>
      <c r="C64" s="223"/>
      <c r="D64" s="223"/>
      <c r="E64" s="223"/>
      <c r="F64" s="223"/>
      <c r="G64" s="223"/>
      <c r="H64" s="247"/>
      <c r="J64" s="248"/>
      <c r="K64" s="245"/>
    </row>
    <row r="65" spans="1:11" s="246" customFormat="1">
      <c r="A65" s="223"/>
      <c r="B65" s="223"/>
      <c r="C65" s="223"/>
      <c r="D65" s="223"/>
      <c r="E65" s="223"/>
      <c r="F65" s="223"/>
      <c r="G65" s="223"/>
      <c r="H65" s="247"/>
      <c r="J65" s="248"/>
      <c r="K65" s="245"/>
    </row>
    <row r="66" spans="1:11" s="246" customFormat="1">
      <c r="A66" s="223"/>
      <c r="B66" s="223"/>
      <c r="C66" s="223"/>
      <c r="D66" s="223"/>
      <c r="E66" s="223"/>
      <c r="F66" s="223"/>
      <c r="G66" s="223"/>
      <c r="H66" s="247"/>
      <c r="J66" s="248"/>
      <c r="K66" s="245"/>
    </row>
    <row r="67" spans="1:11" s="246" customFormat="1">
      <c r="A67" s="223"/>
      <c r="B67" s="223"/>
      <c r="C67" s="223"/>
      <c r="D67" s="223"/>
      <c r="E67" s="223"/>
      <c r="F67" s="223"/>
      <c r="G67" s="223"/>
      <c r="H67" s="247"/>
      <c r="J67" s="248"/>
      <c r="K67" s="245"/>
    </row>
    <row r="68" spans="1:11" s="246" customFormat="1">
      <c r="A68" s="223"/>
      <c r="B68" s="223"/>
      <c r="C68" s="223"/>
      <c r="D68" s="223"/>
      <c r="E68" s="223"/>
      <c r="F68" s="223"/>
      <c r="G68" s="223"/>
      <c r="H68" s="247"/>
      <c r="J68" s="248"/>
      <c r="K68" s="245"/>
    </row>
    <row r="69" spans="1:11" s="246" customFormat="1">
      <c r="A69" s="223"/>
      <c r="B69" s="223"/>
      <c r="C69" s="223"/>
      <c r="D69" s="223"/>
      <c r="E69" s="223"/>
      <c r="F69" s="223"/>
      <c r="G69" s="223"/>
      <c r="H69" s="247"/>
      <c r="J69" s="248"/>
      <c r="K69" s="245"/>
    </row>
    <row r="70" spans="1:11" s="246" customFormat="1">
      <c r="A70" s="223"/>
      <c r="B70" s="223"/>
      <c r="C70" s="223"/>
      <c r="D70" s="223"/>
      <c r="E70" s="223"/>
      <c r="F70" s="223"/>
      <c r="G70" s="223"/>
      <c r="H70" s="247"/>
      <c r="J70" s="248"/>
      <c r="K70" s="245"/>
    </row>
    <row r="71" spans="1:11" s="246" customFormat="1">
      <c r="A71" s="223"/>
      <c r="B71" s="223"/>
      <c r="C71" s="223"/>
      <c r="D71" s="223"/>
      <c r="E71" s="223"/>
      <c r="F71" s="223"/>
      <c r="G71" s="223"/>
      <c r="H71" s="247"/>
      <c r="J71" s="248"/>
      <c r="K71" s="245"/>
    </row>
    <row r="72" spans="1:11" s="246" customFormat="1">
      <c r="A72" s="223"/>
      <c r="B72" s="223"/>
      <c r="C72" s="223"/>
      <c r="D72" s="223"/>
      <c r="E72" s="223"/>
      <c r="F72" s="223"/>
      <c r="G72" s="223"/>
      <c r="H72" s="247"/>
      <c r="J72" s="248"/>
      <c r="K72" s="245"/>
    </row>
    <row r="73" spans="1:11" s="246" customFormat="1">
      <c r="A73" s="223"/>
      <c r="B73" s="223"/>
      <c r="C73" s="223"/>
      <c r="D73" s="223"/>
      <c r="E73" s="223"/>
      <c r="F73" s="223"/>
      <c r="G73" s="223"/>
      <c r="H73" s="247"/>
      <c r="J73" s="248"/>
      <c r="K73" s="245"/>
    </row>
    <row r="74" spans="1:11" s="246" customFormat="1">
      <c r="A74" s="223"/>
      <c r="B74" s="223"/>
      <c r="C74" s="223"/>
      <c r="D74" s="223"/>
      <c r="E74" s="223"/>
      <c r="F74" s="223"/>
      <c r="G74" s="223"/>
      <c r="H74" s="247"/>
      <c r="I74" s="249"/>
      <c r="J74" s="248"/>
      <c r="K74" s="245"/>
    </row>
    <row r="75" spans="1:11" s="246" customFormat="1">
      <c r="A75" s="223"/>
      <c r="B75" s="223"/>
      <c r="C75" s="223"/>
      <c r="D75" s="223"/>
      <c r="E75" s="223"/>
      <c r="F75" s="223"/>
      <c r="G75" s="223"/>
      <c r="H75" s="247"/>
      <c r="J75" s="248"/>
      <c r="K75" s="245"/>
    </row>
    <row r="76" spans="1:11" s="246" customFormat="1">
      <c r="A76" s="223"/>
      <c r="B76" s="223"/>
      <c r="C76" s="223"/>
      <c r="D76" s="223"/>
      <c r="E76" s="223"/>
      <c r="F76" s="223"/>
      <c r="G76" s="223"/>
      <c r="H76" s="247"/>
      <c r="J76" s="248"/>
      <c r="K76" s="245"/>
    </row>
    <row r="77" spans="1:11" s="246" customFormat="1">
      <c r="A77" s="223"/>
      <c r="B77" s="223"/>
      <c r="C77" s="223"/>
      <c r="D77" s="223"/>
      <c r="E77" s="223"/>
      <c r="F77" s="223"/>
      <c r="G77" s="223"/>
      <c r="H77" s="247"/>
      <c r="J77" s="248"/>
      <c r="K77" s="245"/>
    </row>
    <row r="78" spans="1:11" s="246" customFormat="1">
      <c r="A78" s="223"/>
      <c r="B78" s="223"/>
      <c r="C78" s="223"/>
      <c r="D78" s="223"/>
      <c r="E78" s="223"/>
      <c r="F78" s="223"/>
      <c r="G78" s="223"/>
      <c r="H78" s="247"/>
      <c r="J78" s="248"/>
      <c r="K78" s="245"/>
    </row>
    <row r="79" spans="1:11" s="246" customFormat="1">
      <c r="A79" s="223"/>
      <c r="B79" s="223"/>
      <c r="C79" s="223"/>
      <c r="D79" s="223"/>
      <c r="E79" s="223"/>
      <c r="F79" s="223"/>
      <c r="G79" s="223"/>
      <c r="H79" s="247"/>
      <c r="J79" s="248"/>
      <c r="K79" s="245"/>
    </row>
    <row r="80" spans="1:11" s="246" customFormat="1">
      <c r="A80" s="223"/>
      <c r="B80" s="223"/>
      <c r="C80" s="223"/>
      <c r="D80" s="223"/>
      <c r="E80" s="223"/>
      <c r="F80" s="223"/>
      <c r="G80" s="223"/>
      <c r="H80" s="247"/>
      <c r="J80" s="248"/>
      <c r="K80" s="245"/>
    </row>
    <row r="81" spans="1:11" s="246" customFormat="1">
      <c r="A81" s="223"/>
      <c r="B81" s="223"/>
      <c r="C81" s="223"/>
      <c r="D81" s="223"/>
      <c r="E81" s="223"/>
      <c r="F81" s="223"/>
      <c r="G81" s="223"/>
      <c r="H81" s="247"/>
      <c r="J81" s="248"/>
      <c r="K81" s="245"/>
    </row>
    <row r="82" spans="1:11" s="246" customFormat="1">
      <c r="A82" s="223"/>
      <c r="B82" s="223"/>
      <c r="C82" s="223"/>
      <c r="D82" s="223"/>
      <c r="E82" s="223"/>
      <c r="F82" s="223"/>
      <c r="G82" s="223"/>
      <c r="H82" s="247"/>
      <c r="J82" s="248"/>
      <c r="K82" s="245"/>
    </row>
    <row r="83" spans="1:11" s="246" customFormat="1">
      <c r="A83" s="223"/>
      <c r="B83" s="223"/>
      <c r="C83" s="223"/>
      <c r="D83" s="223"/>
      <c r="E83" s="223"/>
      <c r="F83" s="223"/>
      <c r="G83" s="223"/>
      <c r="H83" s="247"/>
      <c r="J83" s="248"/>
      <c r="K83" s="245"/>
    </row>
    <row r="84" spans="1:11" s="246" customFormat="1">
      <c r="A84" s="223"/>
      <c r="B84" s="223"/>
      <c r="C84" s="223"/>
      <c r="D84" s="223"/>
      <c r="E84" s="223"/>
      <c r="F84" s="223"/>
      <c r="G84" s="223"/>
      <c r="H84" s="247"/>
      <c r="J84" s="248"/>
      <c r="K84" s="245"/>
    </row>
    <row r="85" spans="1:11" s="246" customFormat="1">
      <c r="A85" s="223"/>
      <c r="B85" s="223"/>
      <c r="C85" s="223"/>
      <c r="D85" s="223"/>
      <c r="E85" s="223"/>
      <c r="F85" s="223"/>
      <c r="G85" s="223"/>
      <c r="H85" s="247"/>
      <c r="J85" s="248"/>
      <c r="K85" s="245"/>
    </row>
    <row r="86" spans="1:11" s="246" customFormat="1">
      <c r="A86" s="223"/>
      <c r="B86" s="223"/>
      <c r="C86" s="223"/>
      <c r="D86" s="223"/>
      <c r="E86" s="223"/>
      <c r="F86" s="223"/>
      <c r="G86" s="223"/>
      <c r="H86" s="247"/>
      <c r="J86" s="248"/>
      <c r="K86" s="245"/>
    </row>
    <row r="87" spans="1:11" s="246" customFormat="1">
      <c r="A87" s="223"/>
      <c r="B87" s="223"/>
      <c r="C87" s="223"/>
      <c r="D87" s="223"/>
      <c r="E87" s="223"/>
      <c r="F87" s="223"/>
      <c r="G87" s="223"/>
      <c r="H87" s="247"/>
      <c r="J87" s="248"/>
      <c r="K87" s="245"/>
    </row>
    <row r="88" spans="1:11" s="246" customFormat="1">
      <c r="A88" s="223"/>
      <c r="B88" s="223"/>
      <c r="C88" s="223"/>
      <c r="D88" s="223"/>
      <c r="E88" s="223"/>
      <c r="F88" s="223"/>
      <c r="G88" s="223"/>
      <c r="H88" s="247"/>
      <c r="J88" s="248"/>
      <c r="K88" s="245"/>
    </row>
    <row r="89" spans="1:11" s="246" customFormat="1">
      <c r="A89" s="223"/>
      <c r="B89" s="223"/>
      <c r="C89" s="223"/>
      <c r="D89" s="223"/>
      <c r="E89" s="223"/>
      <c r="F89" s="223"/>
      <c r="G89" s="223"/>
      <c r="H89" s="247"/>
      <c r="J89" s="248"/>
      <c r="K89" s="245"/>
    </row>
    <row r="90" spans="1:11" s="246" customFormat="1">
      <c r="A90" s="223"/>
      <c r="B90" s="223"/>
      <c r="C90" s="223"/>
      <c r="D90" s="223"/>
      <c r="E90" s="223"/>
      <c r="F90" s="223"/>
      <c r="G90" s="223"/>
      <c r="H90" s="247"/>
      <c r="J90" s="248"/>
      <c r="K90" s="245"/>
    </row>
    <row r="91" spans="1:11" s="246" customFormat="1">
      <c r="A91" s="223"/>
      <c r="B91" s="223"/>
      <c r="C91" s="223"/>
      <c r="D91" s="223"/>
      <c r="E91" s="223"/>
      <c r="F91" s="223"/>
      <c r="G91" s="223"/>
      <c r="H91" s="247"/>
      <c r="J91" s="248"/>
      <c r="K91" s="245"/>
    </row>
    <row r="92" spans="1:11" s="246" customFormat="1">
      <c r="A92" s="223"/>
      <c r="B92" s="223"/>
      <c r="C92" s="223"/>
      <c r="D92" s="223"/>
      <c r="E92" s="223"/>
      <c r="F92" s="223"/>
      <c r="G92" s="223"/>
      <c r="H92" s="247"/>
      <c r="J92" s="248"/>
      <c r="K92" s="245"/>
    </row>
    <row r="93" spans="1:11" s="246" customFormat="1">
      <c r="A93" s="223"/>
      <c r="B93" s="223"/>
      <c r="C93" s="223"/>
      <c r="D93" s="223"/>
      <c r="E93" s="223"/>
      <c r="F93" s="223"/>
      <c r="G93" s="223"/>
      <c r="H93" s="247"/>
      <c r="J93" s="248"/>
      <c r="K93" s="245"/>
    </row>
    <row r="94" spans="1:11" s="246" customFormat="1">
      <c r="A94" s="223"/>
      <c r="B94" s="223"/>
      <c r="C94" s="223"/>
      <c r="D94" s="223"/>
      <c r="E94" s="223"/>
      <c r="F94" s="223"/>
      <c r="G94" s="223"/>
      <c r="H94" s="247"/>
      <c r="J94" s="248"/>
      <c r="K94" s="245"/>
    </row>
    <row r="95" spans="1:11" s="246" customFormat="1">
      <c r="A95" s="223"/>
      <c r="B95" s="223"/>
      <c r="C95" s="223"/>
      <c r="D95" s="223"/>
      <c r="E95" s="223"/>
      <c r="F95" s="223"/>
      <c r="G95" s="223"/>
      <c r="H95" s="247"/>
      <c r="J95" s="248"/>
      <c r="K95" s="245"/>
    </row>
    <row r="96" spans="1:11" s="246" customFormat="1">
      <c r="A96" s="223"/>
      <c r="B96" s="223"/>
      <c r="C96" s="223"/>
      <c r="D96" s="223"/>
      <c r="E96" s="223"/>
      <c r="F96" s="223"/>
      <c r="G96" s="223"/>
      <c r="H96" s="247"/>
      <c r="J96" s="248"/>
      <c r="K96" s="245"/>
    </row>
  </sheetData>
  <mergeCells count="16">
    <mergeCell ref="H1:J1"/>
    <mergeCell ref="H2:J2"/>
    <mergeCell ref="H3:J3"/>
    <mergeCell ref="H4:J4"/>
    <mergeCell ref="H59:J59"/>
    <mergeCell ref="I6:J6"/>
    <mergeCell ref="I7:J7"/>
    <mergeCell ref="I8:J8"/>
    <mergeCell ref="I9:J9"/>
    <mergeCell ref="I10:J10"/>
    <mergeCell ref="I11:J11"/>
    <mergeCell ref="A14:J14"/>
    <mergeCell ref="A16:G16"/>
    <mergeCell ref="B17:H17"/>
    <mergeCell ref="I17:I18"/>
    <mergeCell ref="J17:J18"/>
  </mergeCells>
  <pageMargins left="0.11811023622047245" right="0.11811023622047245" top="0.15748031496062992" bottom="0.35433070866141736" header="0.31496062992125984" footer="0.11811023622047245"/>
  <pageSetup paperSize="9" scale="56" orientation="portrait" verticalDpi="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99FF"/>
    <pageSetUpPr fitToPage="1"/>
  </sheetPr>
  <dimension ref="A1:F31"/>
  <sheetViews>
    <sheetView workbookViewId="0">
      <selection activeCell="C5" sqref="C5:D5"/>
    </sheetView>
  </sheetViews>
  <sheetFormatPr defaultColWidth="9.140625" defaultRowHeight="12.75"/>
  <cols>
    <col min="1" max="1" width="6" style="61" customWidth="1"/>
    <col min="2" max="2" width="49.42578125" style="21" customWidth="1"/>
    <col min="3" max="3" width="34.28515625" style="21" customWidth="1"/>
    <col min="4" max="4" width="24.5703125" style="21" customWidth="1"/>
    <col min="5" max="16384" width="9.140625" style="21"/>
  </cols>
  <sheetData>
    <row r="1" spans="1:4">
      <c r="C1" s="293" t="s">
        <v>882</v>
      </c>
      <c r="D1" s="293"/>
    </row>
    <row r="2" spans="1:4">
      <c r="C2" s="293" t="s">
        <v>13</v>
      </c>
      <c r="D2" s="293"/>
    </row>
    <row r="3" spans="1:4">
      <c r="C3" s="293" t="s">
        <v>0</v>
      </c>
      <c r="D3" s="293"/>
    </row>
    <row r="4" spans="1:4">
      <c r="C4" s="293" t="s">
        <v>929</v>
      </c>
      <c r="D4" s="293"/>
    </row>
    <row r="5" spans="1:4">
      <c r="C5" s="293" t="s">
        <v>786</v>
      </c>
      <c r="D5" s="293"/>
    </row>
    <row r="6" spans="1:4">
      <c r="C6" s="293" t="s">
        <v>883</v>
      </c>
      <c r="D6" s="293"/>
    </row>
    <row r="7" spans="1:4">
      <c r="C7" s="293"/>
      <c r="D7" s="293"/>
    </row>
    <row r="11" spans="1:4" ht="16.899999999999999" customHeight="1">
      <c r="A11" s="299" t="s">
        <v>884</v>
      </c>
      <c r="B11" s="299"/>
      <c r="C11" s="299"/>
      <c r="D11" s="299"/>
    </row>
    <row r="13" spans="1:4" ht="13.5" customHeight="1">
      <c r="A13" s="294" t="s">
        <v>787</v>
      </c>
      <c r="B13" s="294"/>
      <c r="C13" s="294"/>
      <c r="D13" s="294"/>
    </row>
    <row r="14" spans="1:4" ht="13.5">
      <c r="A14" s="67"/>
      <c r="B14" s="24"/>
      <c r="C14" s="24"/>
    </row>
    <row r="15" spans="1:4" ht="13.5">
      <c r="A15" s="67"/>
      <c r="B15" s="24"/>
      <c r="C15" s="24"/>
    </row>
    <row r="16" spans="1:4">
      <c r="A16" s="68" t="s">
        <v>3</v>
      </c>
    </row>
    <row r="17" spans="1:6" ht="25.5" customHeight="1">
      <c r="A17" s="295" t="s">
        <v>776</v>
      </c>
      <c r="B17" s="295" t="s">
        <v>788</v>
      </c>
      <c r="C17" s="300" t="s">
        <v>867</v>
      </c>
      <c r="D17" s="300"/>
    </row>
    <row r="18" spans="1:6" ht="25.5" customHeight="1">
      <c r="A18" s="296"/>
      <c r="B18" s="296"/>
      <c r="C18" s="22" t="s">
        <v>865</v>
      </c>
      <c r="D18" s="22" t="s">
        <v>866</v>
      </c>
    </row>
    <row r="19" spans="1:6" ht="25.5">
      <c r="A19" s="22">
        <v>1</v>
      </c>
      <c r="B19" s="30" t="s">
        <v>789</v>
      </c>
      <c r="C19" s="26">
        <v>266859.2</v>
      </c>
      <c r="D19" s="26">
        <v>242519.2</v>
      </c>
    </row>
    <row r="20" spans="1:6" ht="30" customHeight="1">
      <c r="A20" s="22">
        <v>2</v>
      </c>
      <c r="B20" s="30" t="s">
        <v>790</v>
      </c>
      <c r="C20" s="26">
        <v>0</v>
      </c>
      <c r="D20" s="26">
        <v>0</v>
      </c>
    </row>
    <row r="21" spans="1:6" s="25" customFormat="1" ht="27.75" customHeight="1">
      <c r="A21" s="28"/>
      <c r="B21" s="27" t="s">
        <v>791</v>
      </c>
      <c r="C21" s="29">
        <f>SUM(C19:C20)</f>
        <v>266859.2</v>
      </c>
      <c r="D21" s="29">
        <f>SUM(D19:D20)</f>
        <v>242519.2</v>
      </c>
    </row>
    <row r="23" spans="1:6" ht="13.5" customHeight="1">
      <c r="A23" s="294" t="s">
        <v>792</v>
      </c>
      <c r="B23" s="294"/>
      <c r="C23" s="294"/>
      <c r="D23" s="294"/>
    </row>
    <row r="24" spans="1:6" ht="13.5">
      <c r="A24" s="67"/>
      <c r="B24" s="24"/>
      <c r="C24" s="24"/>
    </row>
    <row r="25" spans="1:6">
      <c r="A25" s="68" t="s">
        <v>3</v>
      </c>
    </row>
    <row r="26" spans="1:6" ht="21.75" customHeight="1">
      <c r="A26" s="295" t="s">
        <v>776</v>
      </c>
      <c r="B26" s="295" t="s">
        <v>788</v>
      </c>
      <c r="C26" s="297" t="s">
        <v>868</v>
      </c>
      <c r="D26" s="298"/>
    </row>
    <row r="27" spans="1:6" ht="21" customHeight="1">
      <c r="A27" s="296"/>
      <c r="B27" s="296"/>
      <c r="C27" s="22" t="s">
        <v>865</v>
      </c>
      <c r="D27" s="22" t="s">
        <v>866</v>
      </c>
    </row>
    <row r="28" spans="1:6" ht="25.5">
      <c r="A28" s="22">
        <v>1</v>
      </c>
      <c r="B28" s="30" t="s">
        <v>789</v>
      </c>
      <c r="C28" s="26">
        <v>279047.2</v>
      </c>
      <c r="D28" s="26">
        <v>266859.2</v>
      </c>
      <c r="F28" s="31"/>
    </row>
    <row r="29" spans="1:6" ht="25.5">
      <c r="A29" s="22">
        <v>2</v>
      </c>
      <c r="B29" s="30" t="s">
        <v>790</v>
      </c>
      <c r="C29" s="26">
        <v>0</v>
      </c>
      <c r="D29" s="26">
        <v>0</v>
      </c>
    </row>
    <row r="30" spans="1:6" s="32" customFormat="1" ht="13.5">
      <c r="A30" s="28"/>
      <c r="B30" s="27" t="s">
        <v>590</v>
      </c>
      <c r="C30" s="29">
        <f>SUM(C28:C29)</f>
        <v>279047.2</v>
      </c>
      <c r="D30" s="29">
        <f>SUM(D28:D29)</f>
        <v>266859.2</v>
      </c>
    </row>
    <row r="31" spans="1:6">
      <c r="C31" s="31"/>
    </row>
  </sheetData>
  <mergeCells count="16">
    <mergeCell ref="C1:D1"/>
    <mergeCell ref="C2:D2"/>
    <mergeCell ref="C3:D3"/>
    <mergeCell ref="C4:D4"/>
    <mergeCell ref="C5:D5"/>
    <mergeCell ref="C6:D6"/>
    <mergeCell ref="A23:D23"/>
    <mergeCell ref="A26:A27"/>
    <mergeCell ref="B26:B27"/>
    <mergeCell ref="C26:D26"/>
    <mergeCell ref="C7:D7"/>
    <mergeCell ref="A11:D11"/>
    <mergeCell ref="A13:D13"/>
    <mergeCell ref="A17:A18"/>
    <mergeCell ref="B17:B18"/>
    <mergeCell ref="C17:D17"/>
  </mergeCells>
  <pageMargins left="0.39370078740157483" right="0.19685039370078741" top="0.39370078740157483" bottom="0.39370078740157483" header="0.51181102362204722" footer="0.11811023622047245"/>
  <pageSetup paperSize="9" scale="87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99FF"/>
    <pageSetUpPr fitToPage="1"/>
  </sheetPr>
  <dimension ref="A1:D27"/>
  <sheetViews>
    <sheetView workbookViewId="0">
      <selection activeCell="I24" sqref="I24"/>
    </sheetView>
  </sheetViews>
  <sheetFormatPr defaultColWidth="9.140625" defaultRowHeight="12.75"/>
  <cols>
    <col min="1" max="1" width="6.7109375" style="70" customWidth="1"/>
    <col min="2" max="2" width="41" style="21" customWidth="1"/>
    <col min="3" max="3" width="22.7109375" style="21" customWidth="1"/>
    <col min="4" max="4" width="31.85546875" style="21" customWidth="1"/>
    <col min="5" max="16384" width="9.140625" style="21"/>
  </cols>
  <sheetData>
    <row r="1" spans="1:4">
      <c r="C1" s="293" t="s">
        <v>869</v>
      </c>
      <c r="D1" s="293"/>
    </row>
    <row r="2" spans="1:4">
      <c r="C2" s="293" t="s">
        <v>13</v>
      </c>
      <c r="D2" s="293"/>
    </row>
    <row r="3" spans="1:4">
      <c r="C3" s="293" t="s">
        <v>0</v>
      </c>
      <c r="D3" s="293"/>
    </row>
    <row r="4" spans="1:4">
      <c r="C4" s="293" t="s">
        <v>926</v>
      </c>
      <c r="D4" s="293"/>
    </row>
    <row r="5" spans="1:4">
      <c r="C5" s="293" t="s">
        <v>585</v>
      </c>
      <c r="D5" s="293"/>
    </row>
    <row r="6" spans="1:4">
      <c r="C6" s="293" t="s">
        <v>864</v>
      </c>
      <c r="D6" s="293"/>
    </row>
    <row r="10" spans="1:4" ht="27.75" customHeight="1">
      <c r="A10" s="294" t="s">
        <v>885</v>
      </c>
      <c r="B10" s="294"/>
      <c r="C10" s="294"/>
      <c r="D10" s="294"/>
    </row>
    <row r="12" spans="1:4" ht="12.75" customHeight="1">
      <c r="A12" s="301" t="s">
        <v>847</v>
      </c>
      <c r="B12" s="302"/>
      <c r="C12" s="302"/>
      <c r="D12" s="302"/>
    </row>
    <row r="13" spans="1:4" ht="12.75" customHeight="1">
      <c r="A13" s="301" t="s">
        <v>886</v>
      </c>
      <c r="B13" s="302"/>
      <c r="C13" s="302"/>
      <c r="D13" s="302"/>
    </row>
    <row r="15" spans="1:4">
      <c r="A15" s="295" t="s">
        <v>776</v>
      </c>
      <c r="B15" s="295" t="s">
        <v>848</v>
      </c>
      <c r="C15" s="308" t="s">
        <v>849</v>
      </c>
      <c r="D15" s="309"/>
    </row>
    <row r="16" spans="1:4" ht="25.5">
      <c r="A16" s="296"/>
      <c r="B16" s="296"/>
      <c r="C16" s="62" t="s">
        <v>850</v>
      </c>
      <c r="D16" s="69" t="s">
        <v>851</v>
      </c>
    </row>
    <row r="17" spans="1:4">
      <c r="A17" s="23">
        <v>1</v>
      </c>
      <c r="B17" s="23"/>
      <c r="C17" s="64"/>
      <c r="D17" s="64"/>
    </row>
    <row r="18" spans="1:4" ht="13.5">
      <c r="A18" s="71"/>
      <c r="B18" s="27" t="s">
        <v>590</v>
      </c>
      <c r="C18" s="65">
        <f>C17</f>
        <v>0</v>
      </c>
      <c r="D18" s="65">
        <f>D17</f>
        <v>0</v>
      </c>
    </row>
    <row r="21" spans="1:4" ht="27" customHeight="1">
      <c r="A21" s="301" t="s">
        <v>887</v>
      </c>
      <c r="B21" s="302"/>
      <c r="C21" s="302"/>
      <c r="D21" s="302"/>
    </row>
    <row r="23" spans="1:4" s="61" customFormat="1" ht="12.75" customHeight="1">
      <c r="A23" s="295" t="s">
        <v>776</v>
      </c>
      <c r="B23" s="295" t="s">
        <v>852</v>
      </c>
      <c r="C23" s="304" t="s">
        <v>853</v>
      </c>
      <c r="D23" s="305"/>
    </row>
    <row r="24" spans="1:4" s="61" customFormat="1" ht="27" customHeight="1">
      <c r="A24" s="303"/>
      <c r="B24" s="303"/>
      <c r="C24" s="306"/>
      <c r="D24" s="307"/>
    </row>
    <row r="25" spans="1:4" s="61" customFormat="1">
      <c r="A25" s="296"/>
      <c r="B25" s="296"/>
      <c r="C25" s="22" t="s">
        <v>865</v>
      </c>
      <c r="D25" s="66" t="s">
        <v>866</v>
      </c>
    </row>
    <row r="26" spans="1:4" ht="38.25">
      <c r="A26" s="62">
        <v>1</v>
      </c>
      <c r="B26" s="20" t="s">
        <v>854</v>
      </c>
      <c r="C26" s="72">
        <v>24340</v>
      </c>
      <c r="D26" s="72">
        <v>0</v>
      </c>
    </row>
    <row r="27" spans="1:4" ht="27.75" customHeight="1">
      <c r="A27" s="62">
        <v>2</v>
      </c>
      <c r="B27" s="20" t="s">
        <v>855</v>
      </c>
      <c r="C27" s="63">
        <v>0</v>
      </c>
      <c r="D27" s="63">
        <v>0</v>
      </c>
    </row>
  </sheetData>
  <mergeCells count="16">
    <mergeCell ref="C1:D1"/>
    <mergeCell ref="C2:D2"/>
    <mergeCell ref="C3:D3"/>
    <mergeCell ref="C4:D4"/>
    <mergeCell ref="C5:D5"/>
    <mergeCell ref="C6:D6"/>
    <mergeCell ref="A21:D21"/>
    <mergeCell ref="A23:A25"/>
    <mergeCell ref="B23:B25"/>
    <mergeCell ref="C23:D24"/>
    <mergeCell ref="A10:D10"/>
    <mergeCell ref="A12:D12"/>
    <mergeCell ref="A13:D13"/>
    <mergeCell ref="A15:A16"/>
    <mergeCell ref="B15:B16"/>
    <mergeCell ref="C15:D15"/>
  </mergeCells>
  <pageMargins left="0.31496062992125984" right="0.31496062992125984" top="0.35433070866141736" bottom="0.35433070866141736" header="0.31496062992125984" footer="0.11811023622047245"/>
  <pageSetup paperSize="9" scale="97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1_доходы 2017 Г </vt:lpstr>
      <vt:lpstr>2 _ функц-ая 2017 Г</vt:lpstr>
      <vt:lpstr>3_ведомств  2017 Г</vt:lpstr>
      <vt:lpstr>4_РзПз 2017 Г</vt:lpstr>
      <vt:lpstr>5_программы 2017 Г </vt:lpstr>
      <vt:lpstr>6_источники 2017</vt:lpstr>
      <vt:lpstr>16_Прогр  заим 2018-2019</vt:lpstr>
      <vt:lpstr>18_гарантии 2018-2019</vt:lpstr>
      <vt:lpstr>'1_доходы 2017 Г '!Заголовки_для_печати</vt:lpstr>
      <vt:lpstr>'2 _ функц-ая 2017 Г'!Заголовки_для_печати</vt:lpstr>
      <vt:lpstr>'3_ведомств  2017 Г'!Заголовки_для_печати</vt:lpstr>
      <vt:lpstr>'5_программы 2017 Г '!Заголовки_для_печати</vt:lpstr>
      <vt:lpstr>'6_источники 2017'!Заголовки_для_печати</vt:lpstr>
      <vt:lpstr>'1_доходы 2017 Г '!Область_печати</vt:lpstr>
      <vt:lpstr>'2 _ функц-ая 2017 Г'!Область_печати</vt:lpstr>
      <vt:lpstr>'3_ведомств  2017 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2017-04-25T13:31:35Z</cp:lastPrinted>
  <dcterms:created xsi:type="dcterms:W3CDTF">2007-03-13T06:58:47Z</dcterms:created>
  <dcterms:modified xsi:type="dcterms:W3CDTF">2017-04-25T13:31:38Z</dcterms:modified>
</cp:coreProperties>
</file>