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Источники" sheetId="1" r:id="rId1"/>
  </sheets>
  <definedNames>
    <definedName name="_xlnm.Print_Titles" localSheetId="0">Источники!$13:$14</definedName>
  </definedNames>
  <calcPr calcId="124519"/>
</workbook>
</file>

<file path=xl/calcChain.xml><?xml version="1.0" encoding="utf-8"?>
<calcChain xmlns="http://schemas.openxmlformats.org/spreadsheetml/2006/main">
  <c r="L41" i="1"/>
  <c r="O41" s="1"/>
  <c r="L19"/>
  <c r="O21"/>
  <c r="O27"/>
  <c r="O33"/>
  <c r="O37"/>
  <c r="O30"/>
  <c r="O19" l="1"/>
  <c r="M15" l="1"/>
  <c r="L15"/>
  <c r="M18" l="1"/>
  <c r="L43" l="1"/>
  <c r="M43"/>
  <c r="L42"/>
  <c r="M42"/>
  <c r="L39"/>
  <c r="L38" s="1"/>
  <c r="M39"/>
  <c r="L40"/>
  <c r="M40"/>
  <c r="L35"/>
  <c r="M36"/>
  <c r="L32"/>
  <c r="M32"/>
  <c r="L26"/>
  <c r="M26"/>
  <c r="L24"/>
  <c r="M24"/>
  <c r="M23" s="1"/>
  <c r="M22" s="1"/>
  <c r="L20"/>
  <c r="M20"/>
  <c r="L18"/>
  <c r="O18" s="1"/>
  <c r="L23" l="1"/>
  <c r="L22" s="1"/>
  <c r="O40"/>
  <c r="M35"/>
  <c r="O36"/>
  <c r="O20"/>
  <c r="O26"/>
  <c r="O32"/>
  <c r="M38"/>
  <c r="O39"/>
  <c r="M34"/>
  <c r="L34"/>
  <c r="L31" s="1"/>
  <c r="L28"/>
  <c r="L17"/>
  <c r="M17"/>
  <c r="M31" l="1"/>
  <c r="O31" s="1"/>
  <c r="O38"/>
  <c r="O17"/>
  <c r="O34"/>
  <c r="O35"/>
  <c r="O23"/>
  <c r="O22"/>
  <c r="L16"/>
  <c r="M28" l="1"/>
  <c r="O29"/>
  <c r="O28" l="1"/>
  <c r="M16"/>
  <c r="O16" l="1"/>
</calcChain>
</file>

<file path=xl/sharedStrings.xml><?xml version="1.0" encoding="utf-8"?>
<sst xmlns="http://schemas.openxmlformats.org/spreadsheetml/2006/main" count="264" uniqueCount="66">
  <si>
    <t>Ед. измерения: тыс. рублей</t>
  </si>
  <si>
    <t>вид источников финансирования дефицитов бюджета</t>
  </si>
  <si>
    <t>Наименование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</si>
  <si>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</si>
  <si>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</si>
  <si>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</si>
  <si>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</si>
  <si>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</si>
  <si>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</si>
  <si>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</si>
  <si>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</si>
  <si>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</si>
  <si>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</si>
  <si>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</si>
  <si>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</si>
  <si>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</si>
  <si>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</si>
  <si>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</si>
  <si>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</si>
  <si>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</si>
  <si>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</si>
  <si>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</si>
  <si>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</si>
  <si>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</si>
  <si>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</si>
  <si>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</si>
  <si>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</si>
  <si>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</si>
  <si>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</si>
  <si>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</si>
  <si>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</si>
  <si>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</si>
  <si>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</si>
  <si>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</si>
  <si>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</si>
  <si>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</si>
  <si>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</si>
  <si>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</si>
  <si>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</si>
  <si>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</si>
  <si>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</si>
  <si>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</si>
  <si>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</si>
  <si>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</si>
  <si>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</si>
  <si>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</si>
  <si>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</si>
  <si>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</si>
  <si>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</si>
  <si>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</si>
  <si>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</si>
  <si>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Дефицит бюджета Рузского городского округа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</si>
  <si>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</si>
  <si>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</si>
  <si>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</si>
  <si>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</si>
  <si>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</si>
  <si>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</si>
  <si>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</si>
  <si>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</si>
  <si>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</si>
  <si>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Показатели источников финансирования дефицита бюджета Рузского городского округа Московской области за 2020 год по кодам классификации источников финансирования дефицитов бюджетов</t>
  </si>
  <si>
    <t>Исполнено</t>
  </si>
  <si>
    <t>Уточненный план на 2020 год</t>
  </si>
  <si>
    <t>% исполнения к плану</t>
  </si>
  <si>
    <t>Приложение № 5 к решению об исполнении бюджета Рузского городского округа  Московской области за 2020 год  от "26"  мая   2021 года №546/65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</si>
</sst>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6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17" fillId="0" borderId="0"/>
  </cellStyleXfs>
  <cellXfs count="63">
    <xf numFmtId="0" fontId="0" fillId="0" borderId="0" xfId="0"/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Fill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vertical="top" wrapText="1"/>
    </xf>
    <xf numFmtId="164" fontId="24" fillId="3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Border="1" applyAlignment="1">
      <alignment vertical="center" wrapText="1"/>
    </xf>
    <xf numFmtId="164" fontId="25" fillId="0" borderId="0" xfId="0" applyNumberFormat="1" applyFont="1" applyBorder="1" applyAlignment="1">
      <alignment wrapText="1"/>
    </xf>
    <xf numFmtId="164" fontId="25" fillId="0" borderId="0" xfId="0" applyNumberFormat="1" applyFont="1" applyBorder="1" applyAlignment="1">
      <alignment horizontal="right" wrapText="1"/>
    </xf>
    <xf numFmtId="164" fontId="25" fillId="0" borderId="0" xfId="0" applyNumberFormat="1" applyFont="1" applyBorder="1" applyAlignment="1">
      <alignment horizontal="left" wrapText="1"/>
    </xf>
    <xf numFmtId="49" fontId="24" fillId="0" borderId="0" xfId="1" applyNumberFormat="1" applyFont="1" applyFill="1" applyBorder="1" applyAlignment="1">
      <alignment horizontal="right" vertical="center" wrapText="1"/>
    </xf>
    <xf numFmtId="165" fontId="25" fillId="0" borderId="0" xfId="2" applyFont="1" applyBorder="1" applyAlignment="1"/>
    <xf numFmtId="164" fontId="25" fillId="0" borderId="0" xfId="0" applyNumberFormat="1" applyFont="1" applyBorder="1" applyAlignment="1">
      <alignment vertic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/>
    <xf numFmtId="164" fontId="28" fillId="0" borderId="3" xfId="0" applyNumberFormat="1" applyFont="1" applyBorder="1" applyAlignment="1">
      <alignment horizontal="right" vertical="center" wrapText="1"/>
    </xf>
    <xf numFmtId="49" fontId="28" fillId="0" borderId="3" xfId="0" applyNumberFormat="1" applyFont="1" applyBorder="1" applyAlignment="1">
      <alignment horizontal="center" vertical="center" textRotation="90" wrapText="1"/>
    </xf>
    <xf numFmtId="164" fontId="28" fillId="0" borderId="3" xfId="0" applyNumberFormat="1" applyFont="1" applyBorder="1" applyAlignment="1">
      <alignment horizontal="right" wrapText="1"/>
    </xf>
    <xf numFmtId="164" fontId="28" fillId="0" borderId="3" xfId="0" applyNumberFormat="1" applyFont="1" applyBorder="1" applyAlignment="1">
      <alignment horizontal="left" vertical="top" wrapText="1"/>
    </xf>
    <xf numFmtId="164" fontId="28" fillId="0" borderId="3" xfId="0" applyNumberFormat="1" applyFont="1" applyBorder="1" applyAlignment="1">
      <alignment horizontal="left" vertical="center" wrapText="1"/>
    </xf>
    <xf numFmtId="164" fontId="28" fillId="0" borderId="3" xfId="0" applyNumberFormat="1" applyFont="1" applyBorder="1" applyAlignment="1">
      <alignment vertical="center" wrapText="1"/>
    </xf>
    <xf numFmtId="164" fontId="27" fillId="0" borderId="0" xfId="0" applyNumberFormat="1" applyFont="1" applyBorder="1" applyAlignment="1">
      <alignment wrapText="1"/>
    </xf>
    <xf numFmtId="49" fontId="28" fillId="0" borderId="3" xfId="0" applyNumberFormat="1" applyFont="1" applyBorder="1" applyAlignment="1">
      <alignment horizontal="right" wrapText="1"/>
    </xf>
    <xf numFmtId="49" fontId="28" fillId="0" borderId="3" xfId="0" applyNumberFormat="1" applyFont="1" applyBorder="1" applyAlignment="1">
      <alignment horizontal="left" wrapText="1"/>
    </xf>
    <xf numFmtId="164" fontId="28" fillId="0" borderId="3" xfId="0" applyNumberFormat="1" applyFont="1" applyBorder="1" applyAlignment="1">
      <alignment vertical="top" wrapText="1"/>
    </xf>
    <xf numFmtId="164" fontId="28" fillId="0" borderId="3" xfId="0" applyNumberFormat="1" applyFont="1" applyFill="1" applyBorder="1" applyAlignment="1">
      <alignment horizontal="right" vertical="center" wrapText="1"/>
    </xf>
    <xf numFmtId="49" fontId="28" fillId="0" borderId="3" xfId="0" applyNumberFormat="1" applyFont="1" applyBorder="1" applyAlignment="1">
      <alignment horizontal="right" vertical="top" wrapText="1"/>
    </xf>
    <xf numFmtId="49" fontId="28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Fill="1" applyBorder="1" applyAlignment="1">
      <alignment horizontal="right" vertical="center" wrapText="1"/>
    </xf>
    <xf numFmtId="164" fontId="28" fillId="3" borderId="3" xfId="0" applyNumberFormat="1" applyFont="1" applyFill="1" applyBorder="1" applyAlignment="1">
      <alignment horizontal="right" vertical="center" wrapText="1"/>
    </xf>
    <xf numFmtId="164" fontId="24" fillId="26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wrapText="1"/>
    </xf>
    <xf numFmtId="49" fontId="24" fillId="0" borderId="3" xfId="0" applyNumberFormat="1" applyFont="1" applyBorder="1" applyAlignment="1">
      <alignment horizontal="left" wrapText="1"/>
    </xf>
    <xf numFmtId="164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left" vertical="top" wrapText="1"/>
    </xf>
    <xf numFmtId="164" fontId="27" fillId="0" borderId="0" xfId="0" applyNumberFormat="1" applyFont="1" applyBorder="1" applyAlignment="1">
      <alignment vertical="top" wrapText="1"/>
    </xf>
    <xf numFmtId="164" fontId="27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center"/>
    </xf>
    <xf numFmtId="164" fontId="25" fillId="0" borderId="0" xfId="0" applyNumberFormat="1" applyFont="1" applyBorder="1" applyAlignment="1"/>
    <xf numFmtId="164" fontId="25" fillId="0" borderId="0" xfId="0" applyNumberFormat="1" applyFont="1" applyBorder="1" applyAlignment="1">
      <alignment horizontal="left"/>
    </xf>
    <xf numFmtId="0" fontId="25" fillId="0" borderId="0" xfId="0" applyNumberFormat="1" applyFont="1" applyBorder="1" applyAlignment="1"/>
    <xf numFmtId="49" fontId="24" fillId="0" borderId="0" xfId="1" applyNumberFormat="1" applyFont="1" applyFill="1" applyBorder="1" applyAlignment="1">
      <alignment horizontal="right" vertical="center" wrapText="1"/>
    </xf>
    <xf numFmtId="0" fontId="31" fillId="0" borderId="0" xfId="615" applyFont="1" applyAlignment="1">
      <alignment horizontal="left" vertical="top" wrapText="1"/>
    </xf>
    <xf numFmtId="164" fontId="28" fillId="0" borderId="3" xfId="0" applyNumberFormat="1" applyFont="1" applyBorder="1" applyAlignment="1">
      <alignment horizontal="right" vertical="center"/>
    </xf>
    <xf numFmtId="164" fontId="25" fillId="0" borderId="3" xfId="0" applyNumberFormat="1" applyFont="1" applyBorder="1" applyAlignment="1">
      <alignment wrapText="1"/>
    </xf>
    <xf numFmtId="164" fontId="27" fillId="0" borderId="2" xfId="0" applyNumberFormat="1" applyFont="1" applyBorder="1" applyAlignment="1">
      <alignment horizontal="left" wrapText="1"/>
    </xf>
    <xf numFmtId="164" fontId="28" fillId="0" borderId="4" xfId="0" applyNumberFormat="1" applyFont="1" applyBorder="1" applyAlignment="1">
      <alignment horizontal="center" vertical="center" wrapText="1"/>
    </xf>
    <xf numFmtId="164" fontId="28" fillId="0" borderId="5" xfId="0" applyNumberFormat="1" applyFont="1" applyBorder="1" applyAlignment="1">
      <alignment horizontal="center" vertical="center" wrapText="1"/>
    </xf>
    <xf numFmtId="164" fontId="28" fillId="0" borderId="6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49" fontId="30" fillId="0" borderId="0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31" fillId="0" borderId="0" xfId="615" applyFont="1" applyAlignment="1">
      <alignment horizontal="left" vertical="top" wrapText="1"/>
    </xf>
    <xf numFmtId="0" fontId="0" fillId="0" borderId="0" xfId="0" applyAlignment="1">
      <alignment wrapText="1"/>
    </xf>
    <xf numFmtId="164" fontId="28" fillId="0" borderId="18" xfId="0" applyNumberFormat="1" applyFont="1" applyBorder="1" applyAlignment="1">
      <alignment horizontal="center" vertical="center" wrapText="1"/>
    </xf>
    <xf numFmtId="164" fontId="28" fillId="0" borderId="17" xfId="0" applyNumberFormat="1" applyFont="1" applyBorder="1" applyAlignment="1">
      <alignment horizontal="center" vertical="center" wrapText="1"/>
    </xf>
  </cellXfs>
  <cellStyles count="616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10" xfId="615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C1:O90"/>
  <sheetViews>
    <sheetView tabSelected="1" view="pageBreakPreview" topLeftCell="C1" zoomScale="60" workbookViewId="0">
      <selection activeCell="M1" sqref="M1:O4"/>
    </sheetView>
  </sheetViews>
  <sheetFormatPr defaultColWidth="6.42578125" defaultRowHeight="12.75"/>
  <cols>
    <col min="1" max="2" width="0" style="7" hidden="1" customWidth="1"/>
    <col min="3" max="3" width="5.28515625" style="8" customWidth="1"/>
    <col min="4" max="8" width="4.42578125" style="8" customWidth="1"/>
    <col min="9" max="9" width="6.140625" style="8" customWidth="1"/>
    <col min="10" max="10" width="6.140625" style="9" customWidth="1"/>
    <col min="11" max="11" width="72.140625" style="7" customWidth="1"/>
    <col min="12" max="13" width="20" style="12" customWidth="1"/>
    <col min="14" max="14" width="1.140625" style="7" customWidth="1"/>
    <col min="15" max="15" width="13.5703125" style="7" customWidth="1"/>
    <col min="16" max="16" width="6.42578125" style="7"/>
    <col min="17" max="17" width="13.42578125" style="7" bestFit="1" customWidth="1"/>
    <col min="18" max="16384" width="6.42578125" style="7"/>
  </cols>
  <sheetData>
    <row r="1" spans="3:15" ht="15.75" customHeight="1">
      <c r="K1" s="46"/>
      <c r="L1" s="47"/>
      <c r="M1" s="59" t="s">
        <v>65</v>
      </c>
      <c r="N1" s="60"/>
      <c r="O1" s="60"/>
    </row>
    <row r="2" spans="3:15" ht="15">
      <c r="K2" s="46"/>
      <c r="L2" s="47"/>
      <c r="M2" s="60"/>
      <c r="N2" s="60"/>
      <c r="O2" s="60"/>
    </row>
    <row r="3" spans="3:15" ht="15">
      <c r="K3" s="46"/>
      <c r="L3" s="47"/>
      <c r="M3" s="60"/>
      <c r="N3" s="60"/>
      <c r="O3" s="60"/>
    </row>
    <row r="4" spans="3:15" ht="24" customHeight="1">
      <c r="K4" s="10"/>
      <c r="L4" s="47"/>
      <c r="M4" s="60"/>
      <c r="N4" s="60"/>
      <c r="O4" s="60"/>
    </row>
    <row r="5" spans="3:15" ht="15" hidden="1" customHeight="1">
      <c r="K5" s="46"/>
      <c r="L5" s="47"/>
      <c r="M5" s="47"/>
    </row>
    <row r="6" spans="3:15" ht="12.75" hidden="1" customHeight="1">
      <c r="L6" s="47"/>
      <c r="M6" s="47"/>
    </row>
    <row r="7" spans="3:15" ht="15" hidden="1" customHeight="1">
      <c r="K7" s="46"/>
      <c r="L7" s="47"/>
      <c r="M7" s="47"/>
    </row>
    <row r="8" spans="3:15" ht="15" hidden="1" customHeight="1">
      <c r="K8" s="46"/>
      <c r="L8" s="47"/>
      <c r="M8" s="47"/>
    </row>
    <row r="9" spans="3:15">
      <c r="K9" s="11"/>
    </row>
    <row r="10" spans="3:15" ht="33" customHeight="1">
      <c r="C10" s="56" t="s">
        <v>61</v>
      </c>
      <c r="D10" s="56"/>
      <c r="E10" s="56"/>
      <c r="F10" s="56"/>
      <c r="G10" s="56"/>
      <c r="H10" s="56"/>
      <c r="I10" s="56"/>
      <c r="J10" s="56"/>
      <c r="K10" s="56"/>
      <c r="L10" s="56"/>
      <c r="M10" s="56"/>
    </row>
    <row r="11" spans="3:15">
      <c r="K11" s="13"/>
    </row>
    <row r="12" spans="3:15" ht="12.75" customHeight="1">
      <c r="C12" s="50" t="s">
        <v>0</v>
      </c>
      <c r="D12" s="50"/>
      <c r="E12" s="50"/>
      <c r="F12" s="50"/>
      <c r="G12" s="50"/>
      <c r="H12" s="50"/>
      <c r="I12" s="50"/>
      <c r="K12" s="14"/>
    </row>
    <row r="13" spans="3:15" ht="27.75" customHeight="1">
      <c r="C13" s="15"/>
      <c r="D13" s="51" t="s">
        <v>1</v>
      </c>
      <c r="E13" s="52"/>
      <c r="F13" s="52"/>
      <c r="G13" s="52"/>
      <c r="H13" s="52"/>
      <c r="I13" s="52"/>
      <c r="J13" s="53"/>
      <c r="K13" s="54" t="s">
        <v>2</v>
      </c>
      <c r="L13" s="61" t="s">
        <v>63</v>
      </c>
      <c r="M13" s="61" t="s">
        <v>62</v>
      </c>
      <c r="O13" s="54" t="s">
        <v>64</v>
      </c>
    </row>
    <row r="14" spans="3:15" ht="111" customHeight="1">
      <c r="C14" s="16" t="s">
        <v>3</v>
      </c>
      <c r="D14" s="16" t="s">
        <v>4</v>
      </c>
      <c r="E14" s="16" t="s">
        <v>5</v>
      </c>
      <c r="F14" s="16" t="s">
        <v>6</v>
      </c>
      <c r="G14" s="16" t="s">
        <v>7</v>
      </c>
      <c r="H14" s="16" t="s">
        <v>8</v>
      </c>
      <c r="I14" s="16" t="s">
        <v>9</v>
      </c>
      <c r="J14" s="16" t="s">
        <v>10</v>
      </c>
      <c r="K14" s="55"/>
      <c r="L14" s="62"/>
      <c r="M14" s="62"/>
      <c r="O14" s="54"/>
    </row>
    <row r="15" spans="3:15" s="21" customFormat="1" ht="25.5" customHeight="1">
      <c r="C15" s="17"/>
      <c r="D15" s="17"/>
      <c r="E15" s="17"/>
      <c r="F15" s="17"/>
      <c r="G15" s="17"/>
      <c r="H15" s="17"/>
      <c r="I15" s="17"/>
      <c r="J15" s="18"/>
      <c r="K15" s="19" t="s">
        <v>51</v>
      </c>
      <c r="L15" s="20">
        <f>(4303422625.13-4252633625.13-50789000)/1000</f>
        <v>0</v>
      </c>
      <c r="M15" s="20">
        <f>(4139959740-3978712840-161246900)/1000</f>
        <v>0</v>
      </c>
      <c r="O15" s="48">
        <v>0</v>
      </c>
    </row>
    <row r="16" spans="3:15" s="21" customFormat="1" ht="18.75" customHeight="1">
      <c r="C16" s="22" t="s">
        <v>11</v>
      </c>
      <c r="D16" s="22" t="s">
        <v>12</v>
      </c>
      <c r="E16" s="22" t="s">
        <v>13</v>
      </c>
      <c r="F16" s="22" t="s">
        <v>13</v>
      </c>
      <c r="G16" s="22" t="s">
        <v>13</v>
      </c>
      <c r="H16" s="22" t="s">
        <v>13</v>
      </c>
      <c r="I16" s="22" t="s">
        <v>14</v>
      </c>
      <c r="J16" s="23" t="s">
        <v>11</v>
      </c>
      <c r="K16" s="24" t="s">
        <v>15</v>
      </c>
      <c r="L16" s="25">
        <f t="shared" ref="L16:M16" si="0">L17+L22+L28+L31</f>
        <v>174596.80120999925</v>
      </c>
      <c r="M16" s="25">
        <f t="shared" si="0"/>
        <v>-32415.00000000056</v>
      </c>
      <c r="O16" s="48">
        <f t="shared" ref="O16:O41" si="1">SUM(M16/L16*100)</f>
        <v>-18.565632231150026</v>
      </c>
    </row>
    <row r="17" spans="3:15" ht="18.75" customHeight="1">
      <c r="C17" s="26" t="s">
        <v>11</v>
      </c>
      <c r="D17" s="26" t="s">
        <v>12</v>
      </c>
      <c r="E17" s="26" t="s">
        <v>16</v>
      </c>
      <c r="F17" s="26" t="s">
        <v>13</v>
      </c>
      <c r="G17" s="26" t="s">
        <v>13</v>
      </c>
      <c r="H17" s="26" t="s">
        <v>13</v>
      </c>
      <c r="I17" s="26" t="s">
        <v>14</v>
      </c>
      <c r="J17" s="27" t="s">
        <v>11</v>
      </c>
      <c r="K17" s="24" t="s">
        <v>17</v>
      </c>
      <c r="L17" s="25">
        <f t="shared" ref="L17:M17" si="2">L18+L20</f>
        <v>172059.5</v>
      </c>
      <c r="M17" s="25">
        <f t="shared" si="2"/>
        <v>118300</v>
      </c>
      <c r="O17" s="48">
        <f t="shared" si="1"/>
        <v>68.755285235630694</v>
      </c>
    </row>
    <row r="18" spans="3:15" ht="30">
      <c r="C18" s="1" t="s">
        <v>11</v>
      </c>
      <c r="D18" s="1" t="s">
        <v>12</v>
      </c>
      <c r="E18" s="1" t="s">
        <v>16</v>
      </c>
      <c r="F18" s="1" t="s">
        <v>13</v>
      </c>
      <c r="G18" s="1" t="s">
        <v>13</v>
      </c>
      <c r="H18" s="1" t="s">
        <v>13</v>
      </c>
      <c r="I18" s="1" t="s">
        <v>14</v>
      </c>
      <c r="J18" s="3" t="s">
        <v>18</v>
      </c>
      <c r="K18" s="4" t="s">
        <v>19</v>
      </c>
      <c r="L18" s="28">
        <f t="shared" ref="L18:M18" si="3">L19</f>
        <v>228059.5</v>
      </c>
      <c r="M18" s="28">
        <f t="shared" si="3"/>
        <v>174300</v>
      </c>
      <c r="O18" s="48">
        <f t="shared" si="1"/>
        <v>76.427423545171322</v>
      </c>
    </row>
    <row r="19" spans="3:15" ht="30">
      <c r="C19" s="1" t="s">
        <v>11</v>
      </c>
      <c r="D19" s="1" t="s">
        <v>12</v>
      </c>
      <c r="E19" s="1" t="s">
        <v>16</v>
      </c>
      <c r="F19" s="1" t="s">
        <v>13</v>
      </c>
      <c r="G19" s="1" t="s">
        <v>13</v>
      </c>
      <c r="H19" s="2" t="s">
        <v>38</v>
      </c>
      <c r="I19" s="1" t="s">
        <v>14</v>
      </c>
      <c r="J19" s="3" t="s">
        <v>21</v>
      </c>
      <c r="K19" s="4" t="s">
        <v>54</v>
      </c>
      <c r="L19" s="5">
        <f>109900+50000+35000-22840.5+56000</f>
        <v>228059.5</v>
      </c>
      <c r="M19" s="6">
        <v>174300</v>
      </c>
      <c r="O19" s="48">
        <f t="shared" si="1"/>
        <v>76.427423545171322</v>
      </c>
    </row>
    <row r="20" spans="3:15" ht="30">
      <c r="C20" s="1" t="s">
        <v>11</v>
      </c>
      <c r="D20" s="1" t="s">
        <v>12</v>
      </c>
      <c r="E20" s="1" t="s">
        <v>16</v>
      </c>
      <c r="F20" s="1" t="s">
        <v>13</v>
      </c>
      <c r="G20" s="1" t="s">
        <v>13</v>
      </c>
      <c r="H20" s="1" t="s">
        <v>13</v>
      </c>
      <c r="I20" s="1" t="s">
        <v>14</v>
      </c>
      <c r="J20" s="3" t="s">
        <v>22</v>
      </c>
      <c r="K20" s="4" t="s">
        <v>23</v>
      </c>
      <c r="L20" s="5">
        <f t="shared" ref="L20:M20" si="4">L21</f>
        <v>-56000</v>
      </c>
      <c r="M20" s="5">
        <f t="shared" si="4"/>
        <v>-56000</v>
      </c>
      <c r="O20" s="48">
        <f t="shared" si="1"/>
        <v>100</v>
      </c>
    </row>
    <row r="21" spans="3:15" ht="30">
      <c r="C21" s="1" t="s">
        <v>11</v>
      </c>
      <c r="D21" s="1" t="s">
        <v>12</v>
      </c>
      <c r="E21" s="1" t="s">
        <v>16</v>
      </c>
      <c r="F21" s="1" t="s">
        <v>13</v>
      </c>
      <c r="G21" s="1" t="s">
        <v>13</v>
      </c>
      <c r="H21" s="1" t="s">
        <v>38</v>
      </c>
      <c r="I21" s="1" t="s">
        <v>14</v>
      </c>
      <c r="J21" s="3" t="s">
        <v>24</v>
      </c>
      <c r="K21" s="4" t="s">
        <v>56</v>
      </c>
      <c r="L21" s="6">
        <v>-56000</v>
      </c>
      <c r="M21" s="6">
        <v>-56000</v>
      </c>
      <c r="O21" s="48">
        <f t="shared" si="1"/>
        <v>100</v>
      </c>
    </row>
    <row r="22" spans="3:15" ht="28.5">
      <c r="C22" s="26" t="s">
        <v>11</v>
      </c>
      <c r="D22" s="26" t="s">
        <v>12</v>
      </c>
      <c r="E22" s="26" t="s">
        <v>25</v>
      </c>
      <c r="F22" s="26" t="s">
        <v>13</v>
      </c>
      <c r="G22" s="26" t="s">
        <v>13</v>
      </c>
      <c r="H22" s="26" t="s">
        <v>13</v>
      </c>
      <c r="I22" s="26" t="s">
        <v>14</v>
      </c>
      <c r="J22" s="27" t="s">
        <v>11</v>
      </c>
      <c r="K22" s="24" t="s">
        <v>26</v>
      </c>
      <c r="L22" s="29">
        <f>L23</f>
        <v>-50000</v>
      </c>
      <c r="M22" s="29">
        <f>M23</f>
        <v>-50000</v>
      </c>
      <c r="O22" s="48">
        <f t="shared" si="1"/>
        <v>100</v>
      </c>
    </row>
    <row r="23" spans="3:15" ht="28.5">
      <c r="C23" s="26" t="s">
        <v>11</v>
      </c>
      <c r="D23" s="26" t="s">
        <v>12</v>
      </c>
      <c r="E23" s="26" t="s">
        <v>25</v>
      </c>
      <c r="F23" s="26" t="s">
        <v>12</v>
      </c>
      <c r="G23" s="26" t="s">
        <v>13</v>
      </c>
      <c r="H23" s="26" t="s">
        <v>13</v>
      </c>
      <c r="I23" s="26" t="s">
        <v>14</v>
      </c>
      <c r="J23" s="27" t="s">
        <v>11</v>
      </c>
      <c r="K23" s="24" t="s">
        <v>27</v>
      </c>
      <c r="L23" s="29">
        <f>L24+L26</f>
        <v>-50000</v>
      </c>
      <c r="M23" s="29">
        <f>M24+M26</f>
        <v>-50000</v>
      </c>
      <c r="O23" s="48">
        <f t="shared" si="1"/>
        <v>100</v>
      </c>
    </row>
    <row r="24" spans="3:15" ht="36" customHeight="1">
      <c r="C24" s="1" t="s">
        <v>11</v>
      </c>
      <c r="D24" s="1" t="s">
        <v>12</v>
      </c>
      <c r="E24" s="1" t="s">
        <v>25</v>
      </c>
      <c r="F24" s="1" t="s">
        <v>12</v>
      </c>
      <c r="G24" s="1" t="s">
        <v>13</v>
      </c>
      <c r="H24" s="1" t="s">
        <v>13</v>
      </c>
      <c r="I24" s="1" t="s">
        <v>14</v>
      </c>
      <c r="J24" s="3" t="s">
        <v>18</v>
      </c>
      <c r="K24" s="4" t="s">
        <v>28</v>
      </c>
      <c r="L24" s="5">
        <f t="shared" ref="L24:M24" si="5">L25</f>
        <v>0</v>
      </c>
      <c r="M24" s="5">
        <f t="shared" si="5"/>
        <v>0</v>
      </c>
      <c r="O24" s="48">
        <v>0</v>
      </c>
    </row>
    <row r="25" spans="3:15" ht="34.5" customHeight="1">
      <c r="C25" s="1" t="s">
        <v>11</v>
      </c>
      <c r="D25" s="1" t="s">
        <v>12</v>
      </c>
      <c r="E25" s="1" t="s">
        <v>25</v>
      </c>
      <c r="F25" s="1" t="s">
        <v>12</v>
      </c>
      <c r="G25" s="1" t="s">
        <v>13</v>
      </c>
      <c r="H25" s="1" t="s">
        <v>38</v>
      </c>
      <c r="I25" s="1" t="s">
        <v>14</v>
      </c>
      <c r="J25" s="3" t="s">
        <v>21</v>
      </c>
      <c r="K25" s="4" t="s">
        <v>57</v>
      </c>
      <c r="L25" s="6">
        <v>0</v>
      </c>
      <c r="M25" s="6">
        <v>0</v>
      </c>
      <c r="O25" s="48">
        <v>0</v>
      </c>
    </row>
    <row r="26" spans="3:15" ht="45">
      <c r="C26" s="1" t="s">
        <v>11</v>
      </c>
      <c r="D26" s="1" t="s">
        <v>12</v>
      </c>
      <c r="E26" s="1" t="s">
        <v>25</v>
      </c>
      <c r="F26" s="1" t="s">
        <v>12</v>
      </c>
      <c r="G26" s="1" t="s">
        <v>13</v>
      </c>
      <c r="H26" s="1" t="s">
        <v>13</v>
      </c>
      <c r="I26" s="1" t="s">
        <v>14</v>
      </c>
      <c r="J26" s="3" t="s">
        <v>22</v>
      </c>
      <c r="K26" s="4" t="s">
        <v>29</v>
      </c>
      <c r="L26" s="5">
        <f t="shared" ref="L26:M26" si="6">L27</f>
        <v>-50000</v>
      </c>
      <c r="M26" s="5">
        <f t="shared" si="6"/>
        <v>-50000</v>
      </c>
      <c r="O26" s="48">
        <f t="shared" si="1"/>
        <v>100</v>
      </c>
    </row>
    <row r="27" spans="3:15" ht="45">
      <c r="C27" s="1" t="s">
        <v>11</v>
      </c>
      <c r="D27" s="1" t="s">
        <v>12</v>
      </c>
      <c r="E27" s="1" t="s">
        <v>25</v>
      </c>
      <c r="F27" s="1" t="s">
        <v>12</v>
      </c>
      <c r="G27" s="1" t="s">
        <v>13</v>
      </c>
      <c r="H27" s="1" t="s">
        <v>38</v>
      </c>
      <c r="I27" s="1" t="s">
        <v>14</v>
      </c>
      <c r="J27" s="3" t="s">
        <v>24</v>
      </c>
      <c r="K27" s="4" t="s">
        <v>58</v>
      </c>
      <c r="L27" s="5">
        <v>-50000</v>
      </c>
      <c r="M27" s="5">
        <v>-50000</v>
      </c>
      <c r="O27" s="48">
        <f t="shared" si="1"/>
        <v>100</v>
      </c>
    </row>
    <row r="28" spans="3:15" ht="14.25">
      <c r="C28" s="26" t="s">
        <v>11</v>
      </c>
      <c r="D28" s="26" t="s">
        <v>12</v>
      </c>
      <c r="E28" s="26" t="s">
        <v>20</v>
      </c>
      <c r="F28" s="26" t="s">
        <v>13</v>
      </c>
      <c r="G28" s="26" t="s">
        <v>13</v>
      </c>
      <c r="H28" s="26" t="s">
        <v>13</v>
      </c>
      <c r="I28" s="26" t="s">
        <v>14</v>
      </c>
      <c r="J28" s="27" t="s">
        <v>11</v>
      </c>
      <c r="K28" s="24" t="s">
        <v>30</v>
      </c>
      <c r="L28" s="29">
        <f t="shared" ref="L28:M28" si="7">L30+L29</f>
        <v>64696.801209999248</v>
      </c>
      <c r="M28" s="29">
        <f t="shared" si="7"/>
        <v>-103752.60000000056</v>
      </c>
      <c r="O28" s="48">
        <f t="shared" si="1"/>
        <v>-160.36743403005374</v>
      </c>
    </row>
    <row r="29" spans="3:15" ht="30" customHeight="1">
      <c r="C29" s="1" t="s">
        <v>11</v>
      </c>
      <c r="D29" s="1" t="s">
        <v>12</v>
      </c>
      <c r="E29" s="1" t="s">
        <v>20</v>
      </c>
      <c r="F29" s="1" t="s">
        <v>16</v>
      </c>
      <c r="G29" s="1" t="s">
        <v>12</v>
      </c>
      <c r="H29" s="1" t="s">
        <v>38</v>
      </c>
      <c r="I29" s="1" t="s">
        <v>14</v>
      </c>
      <c r="J29" s="3" t="s">
        <v>31</v>
      </c>
      <c r="K29" s="4" t="s">
        <v>53</v>
      </c>
      <c r="L29" s="28">
        <v>-5315702.5713500008</v>
      </c>
      <c r="M29" s="28">
        <v>-5198398.2</v>
      </c>
      <c r="O29" s="48">
        <f t="shared" si="1"/>
        <v>97.793248027415331</v>
      </c>
    </row>
    <row r="30" spans="3:15" ht="30.75" customHeight="1">
      <c r="C30" s="1" t="s">
        <v>11</v>
      </c>
      <c r="D30" s="1" t="s">
        <v>12</v>
      </c>
      <c r="E30" s="1" t="s">
        <v>20</v>
      </c>
      <c r="F30" s="1" t="s">
        <v>16</v>
      </c>
      <c r="G30" s="1" t="s">
        <v>12</v>
      </c>
      <c r="H30" s="1" t="s">
        <v>38</v>
      </c>
      <c r="I30" s="1" t="s">
        <v>14</v>
      </c>
      <c r="J30" s="3" t="s">
        <v>32</v>
      </c>
      <c r="K30" s="4" t="s">
        <v>52</v>
      </c>
      <c r="L30" s="30">
        <v>5380399.37256</v>
      </c>
      <c r="M30" s="28">
        <v>5094645.5999999996</v>
      </c>
      <c r="O30" s="48">
        <f t="shared" si="1"/>
        <v>94.688985839650812</v>
      </c>
    </row>
    <row r="31" spans="3:15" ht="21.75" customHeight="1">
      <c r="C31" s="26" t="s">
        <v>11</v>
      </c>
      <c r="D31" s="26" t="s">
        <v>12</v>
      </c>
      <c r="E31" s="26" t="s">
        <v>33</v>
      </c>
      <c r="F31" s="26" t="s">
        <v>13</v>
      </c>
      <c r="G31" s="26" t="s">
        <v>13</v>
      </c>
      <c r="H31" s="26" t="s">
        <v>13</v>
      </c>
      <c r="I31" s="26" t="s">
        <v>14</v>
      </c>
      <c r="J31" s="27" t="s">
        <v>11</v>
      </c>
      <c r="K31" s="24" t="s">
        <v>34</v>
      </c>
      <c r="L31" s="15">
        <f t="shared" ref="L31:M31" si="8">L32+L34+L38</f>
        <v>-12159.5</v>
      </c>
      <c r="M31" s="15">
        <f t="shared" si="8"/>
        <v>3037.6</v>
      </c>
      <c r="O31" s="48">
        <f t="shared" si="1"/>
        <v>-24.981290349109749</v>
      </c>
    </row>
    <row r="32" spans="3:15" ht="31.5" hidden="1" customHeight="1">
      <c r="C32" s="1"/>
      <c r="D32" s="1"/>
      <c r="E32" s="1"/>
      <c r="F32" s="1"/>
      <c r="G32" s="1"/>
      <c r="H32" s="1"/>
      <c r="I32" s="1"/>
      <c r="J32" s="27" t="s">
        <v>11</v>
      </c>
      <c r="K32" s="24" t="s">
        <v>35</v>
      </c>
      <c r="L32" s="31">
        <f t="shared" ref="L32:M32" si="9">L33</f>
        <v>0</v>
      </c>
      <c r="M32" s="31">
        <f t="shared" si="9"/>
        <v>0</v>
      </c>
      <c r="O32" s="48" t="e">
        <f t="shared" si="1"/>
        <v>#DIV/0!</v>
      </c>
    </row>
    <row r="33" spans="3:15" ht="31.5" hidden="1" customHeight="1">
      <c r="C33" s="1"/>
      <c r="D33" s="1"/>
      <c r="E33" s="1"/>
      <c r="F33" s="1"/>
      <c r="G33" s="1"/>
      <c r="H33" s="1"/>
      <c r="I33" s="1"/>
      <c r="J33" s="3" t="s">
        <v>36</v>
      </c>
      <c r="K33" s="4" t="s">
        <v>37</v>
      </c>
      <c r="L33" s="31"/>
      <c r="M33" s="31"/>
      <c r="O33" s="48" t="e">
        <f t="shared" si="1"/>
        <v>#DIV/0!</v>
      </c>
    </row>
    <row r="34" spans="3:15" ht="14.25">
      <c r="C34" s="26" t="s">
        <v>11</v>
      </c>
      <c r="D34" s="26" t="s">
        <v>12</v>
      </c>
      <c r="E34" s="26" t="s">
        <v>33</v>
      </c>
      <c r="F34" s="26" t="s">
        <v>38</v>
      </c>
      <c r="G34" s="26" t="s">
        <v>13</v>
      </c>
      <c r="H34" s="26" t="s">
        <v>13</v>
      </c>
      <c r="I34" s="26" t="s">
        <v>14</v>
      </c>
      <c r="J34" s="27" t="s">
        <v>11</v>
      </c>
      <c r="K34" s="24" t="s">
        <v>39</v>
      </c>
      <c r="L34" s="15">
        <f t="shared" ref="L34:M34" si="10">L36</f>
        <v>-35000</v>
      </c>
      <c r="M34" s="15">
        <f t="shared" si="10"/>
        <v>0</v>
      </c>
      <c r="O34" s="48">
        <f t="shared" si="1"/>
        <v>0</v>
      </c>
    </row>
    <row r="35" spans="3:15" ht="28.5">
      <c r="C35" s="26" t="s">
        <v>11</v>
      </c>
      <c r="D35" s="26" t="s">
        <v>12</v>
      </c>
      <c r="E35" s="26" t="s">
        <v>33</v>
      </c>
      <c r="F35" s="26" t="s">
        <v>38</v>
      </c>
      <c r="G35" s="26" t="s">
        <v>12</v>
      </c>
      <c r="H35" s="26" t="s">
        <v>13</v>
      </c>
      <c r="I35" s="26" t="s">
        <v>14</v>
      </c>
      <c r="J35" s="27" t="s">
        <v>11</v>
      </c>
      <c r="K35" s="24" t="s">
        <v>40</v>
      </c>
      <c r="L35" s="15">
        <f t="shared" ref="L35:M36" si="11">L36</f>
        <v>-35000</v>
      </c>
      <c r="M35" s="15">
        <f t="shared" si="11"/>
        <v>0</v>
      </c>
      <c r="O35" s="48">
        <f t="shared" si="1"/>
        <v>0</v>
      </c>
    </row>
    <row r="36" spans="3:15" ht="75">
      <c r="C36" s="1" t="s">
        <v>11</v>
      </c>
      <c r="D36" s="1" t="s">
        <v>12</v>
      </c>
      <c r="E36" s="1" t="s">
        <v>33</v>
      </c>
      <c r="F36" s="1" t="s">
        <v>38</v>
      </c>
      <c r="G36" s="1" t="s">
        <v>12</v>
      </c>
      <c r="H36" s="1" t="s">
        <v>13</v>
      </c>
      <c r="I36" s="1" t="s">
        <v>14</v>
      </c>
      <c r="J36" s="3" t="s">
        <v>22</v>
      </c>
      <c r="K36" s="4" t="s">
        <v>41</v>
      </c>
      <c r="L36" s="31">
        <v>-35000</v>
      </c>
      <c r="M36" s="31">
        <f t="shared" si="11"/>
        <v>0</v>
      </c>
      <c r="O36" s="48">
        <f t="shared" si="1"/>
        <v>0</v>
      </c>
    </row>
    <row r="37" spans="3:15" ht="75">
      <c r="C37" s="1" t="s">
        <v>11</v>
      </c>
      <c r="D37" s="1" t="s">
        <v>12</v>
      </c>
      <c r="E37" s="1" t="s">
        <v>33</v>
      </c>
      <c r="F37" s="1" t="s">
        <v>38</v>
      </c>
      <c r="G37" s="1" t="s">
        <v>12</v>
      </c>
      <c r="H37" s="1" t="s">
        <v>38</v>
      </c>
      <c r="I37" s="1" t="s">
        <v>14</v>
      </c>
      <c r="J37" s="3" t="s">
        <v>24</v>
      </c>
      <c r="K37" s="4" t="s">
        <v>59</v>
      </c>
      <c r="L37" s="6">
        <v>-35000</v>
      </c>
      <c r="M37" s="6">
        <v>0</v>
      </c>
      <c r="O37" s="48">
        <f t="shared" si="1"/>
        <v>0</v>
      </c>
    </row>
    <row r="38" spans="3:15" ht="28.5">
      <c r="C38" s="1" t="s">
        <v>11</v>
      </c>
      <c r="D38" s="1" t="s">
        <v>12</v>
      </c>
      <c r="E38" s="1" t="s">
        <v>33</v>
      </c>
      <c r="F38" s="1" t="s">
        <v>20</v>
      </c>
      <c r="G38" s="1" t="s">
        <v>13</v>
      </c>
      <c r="H38" s="1" t="s">
        <v>13</v>
      </c>
      <c r="I38" s="1" t="s">
        <v>14</v>
      </c>
      <c r="J38" s="3" t="s">
        <v>11</v>
      </c>
      <c r="K38" s="24" t="s">
        <v>42</v>
      </c>
      <c r="L38" s="15">
        <f t="shared" ref="L38:M38" si="12">L39</f>
        <v>22840.5</v>
      </c>
      <c r="M38" s="15">
        <f t="shared" si="12"/>
        <v>3037.6</v>
      </c>
      <c r="O38" s="48">
        <f t="shared" si="1"/>
        <v>13.29918346796261</v>
      </c>
    </row>
    <row r="39" spans="3:15" ht="30">
      <c r="C39" s="1" t="s">
        <v>11</v>
      </c>
      <c r="D39" s="1" t="s">
        <v>12</v>
      </c>
      <c r="E39" s="1" t="s">
        <v>33</v>
      </c>
      <c r="F39" s="1" t="s">
        <v>20</v>
      </c>
      <c r="G39" s="1" t="s">
        <v>13</v>
      </c>
      <c r="H39" s="1" t="s">
        <v>13</v>
      </c>
      <c r="I39" s="1" t="s">
        <v>14</v>
      </c>
      <c r="J39" s="3" t="s">
        <v>43</v>
      </c>
      <c r="K39" s="4" t="s">
        <v>44</v>
      </c>
      <c r="L39" s="31">
        <f t="shared" ref="L39:M39" si="13">L41</f>
        <v>22840.5</v>
      </c>
      <c r="M39" s="31">
        <f t="shared" si="13"/>
        <v>3037.6</v>
      </c>
      <c r="O39" s="48">
        <f t="shared" si="1"/>
        <v>13.29918346796261</v>
      </c>
    </row>
    <row r="40" spans="3:15" ht="30">
      <c r="C40" s="1" t="s">
        <v>11</v>
      </c>
      <c r="D40" s="1" t="s">
        <v>12</v>
      </c>
      <c r="E40" s="1" t="s">
        <v>33</v>
      </c>
      <c r="F40" s="1" t="s">
        <v>20</v>
      </c>
      <c r="G40" s="1" t="s">
        <v>12</v>
      </c>
      <c r="H40" s="1" t="s">
        <v>13</v>
      </c>
      <c r="I40" s="1" t="s">
        <v>14</v>
      </c>
      <c r="J40" s="3" t="s">
        <v>43</v>
      </c>
      <c r="K40" s="4" t="s">
        <v>45</v>
      </c>
      <c r="L40" s="31">
        <f t="shared" ref="L40:M40" si="14">L41</f>
        <v>22840.5</v>
      </c>
      <c r="M40" s="31">
        <f t="shared" si="14"/>
        <v>3037.6</v>
      </c>
      <c r="O40" s="48">
        <f t="shared" si="1"/>
        <v>13.29918346796261</v>
      </c>
    </row>
    <row r="41" spans="3:15" ht="30">
      <c r="C41" s="32" t="s">
        <v>11</v>
      </c>
      <c r="D41" s="32" t="s">
        <v>12</v>
      </c>
      <c r="E41" s="32" t="s">
        <v>33</v>
      </c>
      <c r="F41" s="32" t="s">
        <v>20</v>
      </c>
      <c r="G41" s="32" t="s">
        <v>12</v>
      </c>
      <c r="H41" s="32" t="s">
        <v>38</v>
      </c>
      <c r="I41" s="32" t="s">
        <v>14</v>
      </c>
      <c r="J41" s="33" t="s">
        <v>46</v>
      </c>
      <c r="K41" s="4" t="s">
        <v>60</v>
      </c>
      <c r="L41" s="31">
        <f>22840.5</f>
        <v>22840.5</v>
      </c>
      <c r="M41" s="6">
        <v>3037.6</v>
      </c>
      <c r="O41" s="48">
        <f t="shared" si="1"/>
        <v>13.29918346796261</v>
      </c>
    </row>
    <row r="42" spans="3:15" ht="30">
      <c r="C42" s="1" t="s">
        <v>11</v>
      </c>
      <c r="D42" s="1" t="s">
        <v>12</v>
      </c>
      <c r="E42" s="1" t="s">
        <v>33</v>
      </c>
      <c r="F42" s="1" t="s">
        <v>20</v>
      </c>
      <c r="G42" s="1" t="s">
        <v>13</v>
      </c>
      <c r="H42" s="1" t="s">
        <v>13</v>
      </c>
      <c r="I42" s="1" t="s">
        <v>14</v>
      </c>
      <c r="J42" s="3" t="s">
        <v>47</v>
      </c>
      <c r="K42" s="4" t="s">
        <v>48</v>
      </c>
      <c r="L42" s="31">
        <f t="shared" ref="L42:M42" si="15">L44</f>
        <v>0</v>
      </c>
      <c r="M42" s="31">
        <f t="shared" si="15"/>
        <v>0</v>
      </c>
      <c r="O42" s="48">
        <v>0</v>
      </c>
    </row>
    <row r="43" spans="3:15" ht="30">
      <c r="C43" s="1" t="s">
        <v>11</v>
      </c>
      <c r="D43" s="1" t="s">
        <v>12</v>
      </c>
      <c r="E43" s="1" t="s">
        <v>33</v>
      </c>
      <c r="F43" s="1" t="s">
        <v>20</v>
      </c>
      <c r="G43" s="1" t="s">
        <v>12</v>
      </c>
      <c r="H43" s="1" t="s">
        <v>13</v>
      </c>
      <c r="I43" s="1" t="s">
        <v>14</v>
      </c>
      <c r="J43" s="3" t="s">
        <v>47</v>
      </c>
      <c r="K43" s="4" t="s">
        <v>49</v>
      </c>
      <c r="L43" s="31">
        <f t="shared" ref="L43:M43" si="16">L44</f>
        <v>0</v>
      </c>
      <c r="M43" s="31">
        <f t="shared" si="16"/>
        <v>0</v>
      </c>
      <c r="O43" s="48">
        <v>0</v>
      </c>
    </row>
    <row r="44" spans="3:15" ht="30">
      <c r="C44" s="1" t="s">
        <v>11</v>
      </c>
      <c r="D44" s="1" t="s">
        <v>12</v>
      </c>
      <c r="E44" s="1" t="s">
        <v>33</v>
      </c>
      <c r="F44" s="1" t="s">
        <v>20</v>
      </c>
      <c r="G44" s="1" t="s">
        <v>12</v>
      </c>
      <c r="H44" s="1" t="s">
        <v>38</v>
      </c>
      <c r="I44" s="1" t="s">
        <v>14</v>
      </c>
      <c r="J44" s="3" t="s">
        <v>50</v>
      </c>
      <c r="K44" s="4" t="s">
        <v>55</v>
      </c>
      <c r="L44" s="6"/>
      <c r="M44" s="6"/>
      <c r="O44" s="49"/>
    </row>
    <row r="45" spans="3:15">
      <c r="J45" s="34"/>
      <c r="K45" s="35"/>
    </row>
    <row r="46" spans="3:15">
      <c r="J46" s="36"/>
      <c r="K46" s="37"/>
    </row>
    <row r="47" spans="3:15" s="21" customFormat="1" ht="15.75" hidden="1" customHeight="1">
      <c r="C47" s="8"/>
      <c r="D47" s="8"/>
      <c r="E47" s="8"/>
      <c r="F47" s="8"/>
      <c r="G47" s="8"/>
      <c r="H47" s="8"/>
      <c r="I47" s="8"/>
      <c r="J47" s="38"/>
      <c r="K47" s="39"/>
      <c r="L47" s="40"/>
      <c r="M47" s="40"/>
    </row>
    <row r="48" spans="3:15" ht="15" hidden="1" customHeight="1">
      <c r="J48" s="41"/>
      <c r="K48" s="35"/>
    </row>
    <row r="49" spans="3:13" ht="15" hidden="1" customHeight="1">
      <c r="J49" s="41"/>
      <c r="K49" s="35"/>
    </row>
    <row r="50" spans="3:13" ht="15" hidden="1" customHeight="1">
      <c r="J50" s="41"/>
      <c r="K50" s="35"/>
    </row>
    <row r="51" spans="3:13" ht="15" hidden="1" customHeight="1">
      <c r="J51" s="41"/>
      <c r="K51" s="35"/>
    </row>
    <row r="52" spans="3:13" ht="15.75" hidden="1" customHeight="1">
      <c r="J52" s="41"/>
      <c r="K52" s="39"/>
    </row>
    <row r="53" spans="3:13" s="43" customFormat="1" ht="15.75">
      <c r="C53" s="8"/>
      <c r="D53" s="8"/>
      <c r="E53" s="8"/>
      <c r="F53" s="8"/>
      <c r="G53" s="8"/>
      <c r="H53" s="8"/>
      <c r="I53" s="8"/>
      <c r="J53" s="57"/>
      <c r="K53" s="58"/>
      <c r="L53" s="42"/>
      <c r="M53" s="42"/>
    </row>
    <row r="54" spans="3:13" s="43" customFormat="1">
      <c r="C54" s="8"/>
      <c r="D54" s="8"/>
      <c r="E54" s="8"/>
      <c r="F54" s="8"/>
      <c r="G54" s="8"/>
      <c r="H54" s="8"/>
      <c r="I54" s="8"/>
      <c r="J54" s="44"/>
      <c r="L54" s="42"/>
      <c r="M54" s="42"/>
    </row>
    <row r="55" spans="3:13" s="43" customFormat="1">
      <c r="C55" s="8"/>
      <c r="D55" s="8"/>
      <c r="E55" s="8"/>
      <c r="F55" s="8"/>
      <c r="G55" s="8"/>
      <c r="H55" s="8"/>
      <c r="I55" s="8"/>
      <c r="J55" s="44"/>
      <c r="L55" s="42"/>
      <c r="M55" s="42"/>
    </row>
    <row r="56" spans="3:13" s="43" customFormat="1">
      <c r="C56" s="8"/>
      <c r="D56" s="8"/>
      <c r="E56" s="8"/>
      <c r="F56" s="8"/>
      <c r="G56" s="8"/>
      <c r="H56" s="8"/>
      <c r="I56" s="8"/>
      <c r="J56" s="44"/>
      <c r="L56" s="42"/>
      <c r="M56" s="42"/>
    </row>
    <row r="57" spans="3:13" s="43" customFormat="1">
      <c r="C57" s="8"/>
      <c r="D57" s="8"/>
      <c r="E57" s="8"/>
      <c r="F57" s="8"/>
      <c r="G57" s="8"/>
      <c r="H57" s="8"/>
      <c r="I57" s="8"/>
      <c r="J57" s="44"/>
      <c r="L57" s="42"/>
      <c r="M57" s="42"/>
    </row>
    <row r="58" spans="3:13" s="43" customFormat="1">
      <c r="C58" s="8"/>
      <c r="D58" s="8"/>
      <c r="E58" s="8"/>
      <c r="F58" s="8"/>
      <c r="G58" s="8"/>
      <c r="H58" s="8"/>
      <c r="I58" s="8"/>
      <c r="J58" s="44"/>
      <c r="L58" s="42"/>
      <c r="M58" s="42"/>
    </row>
    <row r="59" spans="3:13" s="43" customFormat="1">
      <c r="C59" s="8"/>
      <c r="D59" s="8"/>
      <c r="E59" s="8"/>
      <c r="F59" s="8"/>
      <c r="G59" s="8"/>
      <c r="H59" s="8"/>
      <c r="I59" s="8"/>
      <c r="J59" s="44"/>
      <c r="L59" s="42"/>
      <c r="M59" s="42"/>
    </row>
    <row r="60" spans="3:13" s="43" customFormat="1">
      <c r="C60" s="8"/>
      <c r="D60" s="8"/>
      <c r="E60" s="8"/>
      <c r="F60" s="8"/>
      <c r="G60" s="8"/>
      <c r="H60" s="8"/>
      <c r="I60" s="8"/>
      <c r="J60" s="44"/>
      <c r="L60" s="42"/>
      <c r="M60" s="42"/>
    </row>
    <row r="61" spans="3:13" s="43" customFormat="1">
      <c r="C61" s="8"/>
      <c r="D61" s="8"/>
      <c r="E61" s="8"/>
      <c r="F61" s="8"/>
      <c r="G61" s="8"/>
      <c r="H61" s="8"/>
      <c r="I61" s="8"/>
      <c r="J61" s="44"/>
      <c r="L61" s="42"/>
      <c r="M61" s="42"/>
    </row>
    <row r="62" spans="3:13" s="43" customFormat="1">
      <c r="C62" s="8"/>
      <c r="D62" s="8"/>
      <c r="E62" s="8"/>
      <c r="F62" s="8"/>
      <c r="G62" s="8"/>
      <c r="H62" s="8"/>
      <c r="I62" s="8"/>
      <c r="J62" s="44"/>
      <c r="L62" s="42"/>
      <c r="M62" s="42"/>
    </row>
    <row r="63" spans="3:13" s="43" customFormat="1">
      <c r="C63" s="8"/>
      <c r="D63" s="8"/>
      <c r="E63" s="8"/>
      <c r="F63" s="8"/>
      <c r="G63" s="8"/>
      <c r="H63" s="8"/>
      <c r="I63" s="8"/>
      <c r="J63" s="44"/>
      <c r="L63" s="42"/>
      <c r="M63" s="42"/>
    </row>
    <row r="64" spans="3:13" s="43" customFormat="1">
      <c r="C64" s="8"/>
      <c r="D64" s="8"/>
      <c r="E64" s="8"/>
      <c r="F64" s="8"/>
      <c r="G64" s="8"/>
      <c r="H64" s="8"/>
      <c r="I64" s="8"/>
      <c r="J64" s="44"/>
      <c r="L64" s="42"/>
      <c r="M64" s="42"/>
    </row>
    <row r="65" spans="3:13" s="43" customFormat="1">
      <c r="C65" s="8"/>
      <c r="D65" s="8"/>
      <c r="E65" s="8"/>
      <c r="F65" s="8"/>
      <c r="G65" s="8"/>
      <c r="H65" s="8"/>
      <c r="I65" s="8"/>
      <c r="J65" s="44"/>
      <c r="L65" s="42"/>
      <c r="M65" s="42"/>
    </row>
    <row r="66" spans="3:13" s="43" customFormat="1">
      <c r="C66" s="8"/>
      <c r="D66" s="8"/>
      <c r="E66" s="8"/>
      <c r="F66" s="8"/>
      <c r="G66" s="8"/>
      <c r="H66" s="8"/>
      <c r="I66" s="8"/>
      <c r="J66" s="44"/>
      <c r="L66" s="42"/>
      <c r="M66" s="42"/>
    </row>
    <row r="67" spans="3:13" s="43" customFormat="1">
      <c r="C67" s="8"/>
      <c r="D67" s="8"/>
      <c r="E67" s="8"/>
      <c r="F67" s="8"/>
      <c r="G67" s="8"/>
      <c r="H67" s="8"/>
      <c r="I67" s="8"/>
      <c r="J67" s="44"/>
      <c r="L67" s="42"/>
      <c r="M67" s="42"/>
    </row>
    <row r="68" spans="3:13" s="43" customFormat="1">
      <c r="C68" s="8"/>
      <c r="D68" s="8"/>
      <c r="E68" s="8"/>
      <c r="F68" s="8"/>
      <c r="G68" s="8"/>
      <c r="H68" s="8"/>
      <c r="I68" s="8"/>
      <c r="J68" s="44"/>
      <c r="K68" s="45"/>
      <c r="L68" s="42"/>
      <c r="M68" s="42"/>
    </row>
    <row r="69" spans="3:13" s="43" customFormat="1">
      <c r="C69" s="8"/>
      <c r="D69" s="8"/>
      <c r="E69" s="8"/>
      <c r="F69" s="8"/>
      <c r="G69" s="8"/>
      <c r="H69" s="8"/>
      <c r="I69" s="8"/>
      <c r="J69" s="44"/>
      <c r="L69" s="42"/>
      <c r="M69" s="42"/>
    </row>
    <row r="70" spans="3:13" s="43" customFormat="1">
      <c r="C70" s="8"/>
      <c r="D70" s="8"/>
      <c r="E70" s="8"/>
      <c r="F70" s="8"/>
      <c r="G70" s="8"/>
      <c r="H70" s="8"/>
      <c r="I70" s="8"/>
      <c r="J70" s="44"/>
      <c r="L70" s="42"/>
      <c r="M70" s="42"/>
    </row>
    <row r="71" spans="3:13" s="43" customFormat="1">
      <c r="C71" s="8"/>
      <c r="D71" s="8"/>
      <c r="E71" s="8"/>
      <c r="F71" s="8"/>
      <c r="G71" s="8"/>
      <c r="H71" s="8"/>
      <c r="I71" s="8"/>
      <c r="J71" s="44"/>
      <c r="L71" s="42"/>
      <c r="M71" s="42"/>
    </row>
    <row r="72" spans="3:13" s="43" customFormat="1">
      <c r="C72" s="8"/>
      <c r="D72" s="8"/>
      <c r="E72" s="8"/>
      <c r="F72" s="8"/>
      <c r="G72" s="8"/>
      <c r="H72" s="8"/>
      <c r="I72" s="8"/>
      <c r="J72" s="44"/>
      <c r="L72" s="42"/>
      <c r="M72" s="42"/>
    </row>
    <row r="73" spans="3:13" s="43" customFormat="1">
      <c r="C73" s="8"/>
      <c r="D73" s="8"/>
      <c r="E73" s="8"/>
      <c r="F73" s="8"/>
      <c r="G73" s="8"/>
      <c r="H73" s="8"/>
      <c r="I73" s="8"/>
      <c r="J73" s="44"/>
      <c r="L73" s="42"/>
      <c r="M73" s="42"/>
    </row>
    <row r="74" spans="3:13" s="43" customFormat="1">
      <c r="C74" s="8"/>
      <c r="D74" s="8"/>
      <c r="E74" s="8"/>
      <c r="F74" s="8"/>
      <c r="G74" s="8"/>
      <c r="H74" s="8"/>
      <c r="I74" s="8"/>
      <c r="J74" s="44"/>
      <c r="L74" s="42"/>
      <c r="M74" s="42"/>
    </row>
    <row r="75" spans="3:13" s="43" customFormat="1">
      <c r="C75" s="8"/>
      <c r="D75" s="8"/>
      <c r="E75" s="8"/>
      <c r="F75" s="8"/>
      <c r="G75" s="8"/>
      <c r="H75" s="8"/>
      <c r="I75" s="8"/>
      <c r="J75" s="44"/>
      <c r="L75" s="42"/>
      <c r="M75" s="42"/>
    </row>
    <row r="76" spans="3:13" s="43" customFormat="1">
      <c r="C76" s="8"/>
      <c r="D76" s="8"/>
      <c r="E76" s="8"/>
      <c r="F76" s="8"/>
      <c r="G76" s="8"/>
      <c r="H76" s="8"/>
      <c r="I76" s="8"/>
      <c r="J76" s="44"/>
      <c r="L76" s="42"/>
      <c r="M76" s="42"/>
    </row>
    <row r="77" spans="3:13" s="43" customFormat="1">
      <c r="C77" s="8"/>
      <c r="D77" s="8"/>
      <c r="E77" s="8"/>
      <c r="F77" s="8"/>
      <c r="G77" s="8"/>
      <c r="H77" s="8"/>
      <c r="I77" s="8"/>
      <c r="J77" s="44"/>
      <c r="L77" s="42"/>
      <c r="M77" s="42"/>
    </row>
    <row r="78" spans="3:13" s="43" customFormat="1">
      <c r="C78" s="8"/>
      <c r="D78" s="8"/>
      <c r="E78" s="8"/>
      <c r="F78" s="8"/>
      <c r="G78" s="8"/>
      <c r="H78" s="8"/>
      <c r="I78" s="8"/>
      <c r="J78" s="44"/>
      <c r="L78" s="42"/>
      <c r="M78" s="42"/>
    </row>
    <row r="79" spans="3:13" s="43" customFormat="1">
      <c r="C79" s="8"/>
      <c r="D79" s="8"/>
      <c r="E79" s="8"/>
      <c r="F79" s="8"/>
      <c r="G79" s="8"/>
      <c r="H79" s="8"/>
      <c r="I79" s="8"/>
      <c r="J79" s="44"/>
      <c r="L79" s="42"/>
      <c r="M79" s="42"/>
    </row>
    <row r="80" spans="3:13" s="43" customFormat="1">
      <c r="C80" s="8"/>
      <c r="D80" s="8"/>
      <c r="E80" s="8"/>
      <c r="F80" s="8"/>
      <c r="G80" s="8"/>
      <c r="H80" s="8"/>
      <c r="I80" s="8"/>
      <c r="J80" s="44"/>
      <c r="L80" s="42"/>
      <c r="M80" s="42"/>
    </row>
    <row r="81" spans="3:13" s="43" customFormat="1">
      <c r="C81" s="8"/>
      <c r="D81" s="8"/>
      <c r="E81" s="8"/>
      <c r="F81" s="8"/>
      <c r="G81" s="8"/>
      <c r="H81" s="8"/>
      <c r="I81" s="8"/>
      <c r="J81" s="44"/>
      <c r="L81" s="42"/>
      <c r="M81" s="42"/>
    </row>
    <row r="82" spans="3:13" s="43" customFormat="1">
      <c r="C82" s="8"/>
      <c r="D82" s="8"/>
      <c r="E82" s="8"/>
      <c r="F82" s="8"/>
      <c r="G82" s="8"/>
      <c r="H82" s="8"/>
      <c r="I82" s="8"/>
      <c r="J82" s="44"/>
      <c r="L82" s="42"/>
      <c r="M82" s="42"/>
    </row>
    <row r="83" spans="3:13" s="43" customFormat="1">
      <c r="C83" s="8"/>
      <c r="D83" s="8"/>
      <c r="E83" s="8"/>
      <c r="F83" s="8"/>
      <c r="G83" s="8"/>
      <c r="H83" s="8"/>
      <c r="I83" s="8"/>
      <c r="J83" s="44"/>
      <c r="L83" s="42"/>
      <c r="M83" s="42"/>
    </row>
    <row r="84" spans="3:13" s="43" customFormat="1">
      <c r="C84" s="8"/>
      <c r="D84" s="8"/>
      <c r="E84" s="8"/>
      <c r="F84" s="8"/>
      <c r="G84" s="8"/>
      <c r="H84" s="8"/>
      <c r="I84" s="8"/>
      <c r="J84" s="44"/>
      <c r="L84" s="42"/>
      <c r="M84" s="42"/>
    </row>
    <row r="85" spans="3:13" s="43" customFormat="1">
      <c r="C85" s="8"/>
      <c r="D85" s="8"/>
      <c r="E85" s="8"/>
      <c r="F85" s="8"/>
      <c r="G85" s="8"/>
      <c r="H85" s="8"/>
      <c r="I85" s="8"/>
      <c r="J85" s="44"/>
      <c r="L85" s="42"/>
      <c r="M85" s="42"/>
    </row>
    <row r="86" spans="3:13" s="43" customFormat="1">
      <c r="C86" s="8"/>
      <c r="D86" s="8"/>
      <c r="E86" s="8"/>
      <c r="F86" s="8"/>
      <c r="G86" s="8"/>
      <c r="H86" s="8"/>
      <c r="I86" s="8"/>
      <c r="J86" s="44"/>
      <c r="L86" s="42"/>
      <c r="M86" s="42"/>
    </row>
    <row r="87" spans="3:13" s="43" customFormat="1">
      <c r="C87" s="8"/>
      <c r="D87" s="8"/>
      <c r="E87" s="8"/>
      <c r="F87" s="8"/>
      <c r="G87" s="8"/>
      <c r="H87" s="8"/>
      <c r="I87" s="8"/>
      <c r="J87" s="44"/>
      <c r="L87" s="42"/>
      <c r="M87" s="42"/>
    </row>
    <row r="88" spans="3:13" s="43" customFormat="1">
      <c r="C88" s="8"/>
      <c r="D88" s="8"/>
      <c r="E88" s="8"/>
      <c r="F88" s="8"/>
      <c r="G88" s="8"/>
      <c r="H88" s="8"/>
      <c r="I88" s="8"/>
      <c r="J88" s="44"/>
      <c r="L88" s="42"/>
      <c r="M88" s="42"/>
    </row>
    <row r="89" spans="3:13" s="43" customFormat="1">
      <c r="C89" s="8"/>
      <c r="D89" s="8"/>
      <c r="E89" s="8"/>
      <c r="F89" s="8"/>
      <c r="G89" s="8"/>
      <c r="H89" s="8"/>
      <c r="I89" s="8"/>
      <c r="J89" s="44"/>
      <c r="L89" s="42"/>
      <c r="M89" s="42"/>
    </row>
    <row r="90" spans="3:13" s="43" customFormat="1">
      <c r="C90" s="8"/>
      <c r="D90" s="8"/>
      <c r="E90" s="8"/>
      <c r="F90" s="8"/>
      <c r="G90" s="8"/>
      <c r="H90" s="8"/>
      <c r="I90" s="8"/>
      <c r="J90" s="44"/>
      <c r="L90" s="42"/>
      <c r="M90" s="42"/>
    </row>
  </sheetData>
  <mergeCells count="9">
    <mergeCell ref="M1:O4"/>
    <mergeCell ref="L13:L14"/>
    <mergeCell ref="M13:M14"/>
    <mergeCell ref="O13:O14"/>
    <mergeCell ref="C12:I12"/>
    <mergeCell ref="D13:J13"/>
    <mergeCell ref="K13:K14"/>
    <mergeCell ref="C10:M10"/>
    <mergeCell ref="J53:K53"/>
  </mergeCells>
  <pageMargins left="0.11811023622047245" right="0.11811023622047245" top="0.15748031496062992" bottom="0.35433070866141736" header="0.31496062992125984" footer="0.11811023622047245"/>
  <pageSetup paperSize="9" scale="6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dc:description>exif_MSED_194af5e01535fdfa7f2e5c2387646a202ed1ef652ed9ee8a78816ebb1b8e5ce9</dc:description>
  <cp:lastModifiedBy>user</cp:lastModifiedBy>
  <cp:lastPrinted>2021-03-15T08:19:02Z</cp:lastPrinted>
  <dcterms:created xsi:type="dcterms:W3CDTF">2017-11-15T18:28:37Z</dcterms:created>
  <dcterms:modified xsi:type="dcterms:W3CDTF">2021-05-27T12:50:22Z</dcterms:modified>
</cp:coreProperties>
</file>