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W:\Мои Документы\Бухгалтерия\ИСПОЛНЕНИЕ ОКРУГ\2022год\2 квартал\на сайт\"/>
    </mc:Choice>
  </mc:AlternateContent>
  <xr:revisionPtr revIDLastSave="0" documentId="13_ncr:1_{E53DE947-CB84-4DBD-A26B-84190A0204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3" l="1"/>
  <c r="G7" i="3"/>
  <c r="C23" i="3"/>
  <c r="C26" i="3" s="1"/>
  <c r="D23" i="3"/>
  <c r="D26" i="3" s="1"/>
  <c r="E5" i="3"/>
  <c r="F23" i="3"/>
  <c r="F26" i="3" s="1"/>
  <c r="G4" i="3"/>
  <c r="G5" i="3"/>
  <c r="G26" i="3" l="1"/>
  <c r="E26" i="3"/>
  <c r="G25" i="3"/>
  <c r="G24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6" i="3"/>
  <c r="E8" i="3" l="1"/>
  <c r="E25" i="3" l="1"/>
  <c r="E24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7" i="3"/>
  <c r="E6" i="3"/>
  <c r="G23" i="3"/>
  <c r="E23" i="3" l="1"/>
</calcChain>
</file>

<file path=xl/sharedStrings.xml><?xml version="1.0" encoding="utf-8"?>
<sst xmlns="http://schemas.openxmlformats.org/spreadsheetml/2006/main" count="52" uniqueCount="52">
  <si>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</si>
  <si>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</si>
  <si>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</si>
  <si>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</si>
  <si>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</si>
  <si>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>РАСХОДЫ ВСЕГО</t>
  </si>
  <si>
    <t>99 0 00 00000</t>
  </si>
  <si>
    <t>02 0 00 00000</t>
  </si>
  <si>
    <t>03 0 00 00000</t>
  </si>
  <si>
    <t>04 0 00 00000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</si>
  <si>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</si>
  <si>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</si>
  <si>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</si>
  <si>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</si>
  <si>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</si>
  <si>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</si>
  <si>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</si>
  <si>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</si>
  <si>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</si>
  <si>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</si>
  <si>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</si>
  <si>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</si>
  <si>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</si>
  <si>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19 0 00 00000</t>
  </si>
  <si>
    <t>Муниципальная программа "Жилище"</t>
  </si>
  <si>
    <t>05 0 00 00000</t>
  </si>
  <si>
    <t>95 - Руководство и управление в сфере установленных функций органов местного самоуправления</t>
  </si>
  <si>
    <t>99 - Непрограммные расходы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</si>
  <si>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</si>
  <si>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</si>
  <si>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</si>
  <si>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</si>
  <si>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</si>
  <si>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95 0 00 00000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</si>
  <si>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</si>
  <si>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</si>
  <si>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</si>
  <si>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</si>
  <si>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</si>
  <si>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</si>
  <si>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</si>
  <si>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</si>
  <si>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</si>
  <si>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</si>
  <si>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</si>
  <si>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</si>
  <si>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Муниципальная программа "Переселение граждан из аварийного жилищного фонда"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</si>
  <si>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>2022 год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</si>
  <si>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2021</t>
    </r>
    <r>
      <rPr>
        <sz val="9"/>
        <color rgb="FF000000"/>
        <rFont val="Times New Roman"/>
        <family val="1"/>
        <charset val="204"/>
      </rPr>
      <t xml:space="preserve"> года, %</t>
    </r>
  </si>
  <si>
    <r>
      <t xml:space="preserve">Сведения об исполнении бюджета Рузского городского округа Московской области по расходам в разрезе муниципальных программ в сравнении с запланированными значениями на 2022 год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01.07.2022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</si>
  <si>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01.07.2022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</si>
  <si>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01.07.2021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</si>
</sst>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&gt;=50]#,##0.0,;[Red][&lt;=-50]\-#,##0.0,;#,##0.0,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5" fontId="10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Normal="100" workbookViewId="0">
      <selection activeCell="F33" sqref="F33"/>
    </sheetView>
  </sheetViews>
  <sheetFormatPr defaultRowHeight="15" x14ac:dyDescent="0.25"/>
  <cols>
    <col min="1" max="1" width="11.28515625" customWidth="1"/>
    <col min="2" max="2" width="60.42578125" customWidth="1"/>
    <col min="3" max="4" width="15.42578125" customWidth="1"/>
    <col min="5" max="5" width="9.7109375" customWidth="1"/>
    <col min="6" max="7" width="15.42578125" customWidth="1"/>
  </cols>
  <sheetData>
    <row r="1" spans="1:7" ht="47.25" customHeight="1" x14ac:dyDescent="0.25">
      <c r="A1" s="7" t="s">
        <v>49</v>
      </c>
      <c r="B1" s="7"/>
      <c r="C1" s="7"/>
      <c r="D1" s="7"/>
      <c r="E1" s="7"/>
      <c r="F1" s="7"/>
      <c r="G1" s="7"/>
    </row>
    <row r="3" spans="1:7" ht="60" x14ac:dyDescent="0.25">
      <c r="A3" s="1" t="s">
        <v>0</v>
      </c>
      <c r="B3" s="1" t="s">
        <v>1</v>
      </c>
      <c r="C3" s="1" t="s">
        <v>47</v>
      </c>
      <c r="D3" s="1" t="s">
        <v>50</v>
      </c>
      <c r="E3" s="1" t="s">
        <v>2</v>
      </c>
      <c r="F3" s="1" t="s">
        <v>51</v>
      </c>
      <c r="G3" s="1" t="s">
        <v>48</v>
      </c>
    </row>
    <row r="4" spans="1:7" x14ac:dyDescent="0.25">
      <c r="A4" s="3" t="s">
        <v>3</v>
      </c>
      <c r="B4" s="4" t="s">
        <v>28</v>
      </c>
      <c r="C4" s="6">
        <v>2880000</v>
      </c>
      <c r="D4" s="6">
        <v>596129.03</v>
      </c>
      <c r="E4" s="5">
        <f t="shared" ref="E4:E26" si="0">D4/C4*100</f>
        <v>20.698924652777777</v>
      </c>
      <c r="F4" s="6">
        <v>1095000</v>
      </c>
      <c r="G4" s="5">
        <f>((D4/F4)*100)</f>
        <v>54.441007305936076</v>
      </c>
    </row>
    <row r="5" spans="1:7" x14ac:dyDescent="0.25">
      <c r="A5" s="3" t="s">
        <v>7</v>
      </c>
      <c r="B5" s="4" t="s">
        <v>29</v>
      </c>
      <c r="C5" s="6">
        <v>367938771.02999997</v>
      </c>
      <c r="D5" s="6">
        <v>168686403.21000001</v>
      </c>
      <c r="E5" s="5">
        <f>D5/C5*100</f>
        <v>45.84632457671772</v>
      </c>
      <c r="F5" s="6">
        <v>162158245.93000001</v>
      </c>
      <c r="G5" s="5">
        <f t="shared" ref="G5:G26" si="1">((D5/F5)*100)</f>
        <v>104.02579421265945</v>
      </c>
    </row>
    <row r="6" spans="1:7" x14ac:dyDescent="0.25">
      <c r="A6" s="3" t="s">
        <v>8</v>
      </c>
      <c r="B6" s="4" t="s">
        <v>30</v>
      </c>
      <c r="C6" s="6">
        <v>1790931011.49</v>
      </c>
      <c r="D6" s="6">
        <v>938344843.61000001</v>
      </c>
      <c r="E6" s="5">
        <f t="shared" si="0"/>
        <v>52.394248443401835</v>
      </c>
      <c r="F6" s="6">
        <v>764818680.48000002</v>
      </c>
      <c r="G6" s="5">
        <f t="shared" si="1"/>
        <v>122.68853619279997</v>
      </c>
    </row>
    <row r="7" spans="1:7" x14ac:dyDescent="0.25">
      <c r="A7" s="3" t="s">
        <v>9</v>
      </c>
      <c r="B7" s="4" t="s">
        <v>31</v>
      </c>
      <c r="C7" s="6">
        <v>78212695</v>
      </c>
      <c r="D7" s="6">
        <v>29290558.109999999</v>
      </c>
      <c r="E7" s="5">
        <f t="shared" si="0"/>
        <v>37.449877043618045</v>
      </c>
      <c r="F7" s="6">
        <v>34069225.060000002</v>
      </c>
      <c r="G7" s="5">
        <f>((D7/F7)*100)</f>
        <v>85.973655281022104</v>
      </c>
    </row>
    <row r="8" spans="1:7" x14ac:dyDescent="0.25">
      <c r="A8" s="3" t="s">
        <v>25</v>
      </c>
      <c r="B8" s="4" t="s">
        <v>32</v>
      </c>
      <c r="C8" s="6">
        <v>108629748.01000001</v>
      </c>
      <c r="D8" s="6">
        <v>52186214.43</v>
      </c>
      <c r="E8" s="5">
        <f t="shared" si="0"/>
        <v>48.040445076974635</v>
      </c>
      <c r="F8" s="6">
        <v>47186729.020000003</v>
      </c>
      <c r="G8" s="5">
        <f t="shared" si="1"/>
        <v>110.59510907798031</v>
      </c>
    </row>
    <row r="9" spans="1:7" x14ac:dyDescent="0.25">
      <c r="A9" s="3" t="s">
        <v>10</v>
      </c>
      <c r="B9" s="4" t="s">
        <v>34</v>
      </c>
      <c r="C9" s="6">
        <v>47679671.609999999</v>
      </c>
      <c r="D9" s="6">
        <v>4926589.01</v>
      </c>
      <c r="E9" s="5">
        <f t="shared" si="0"/>
        <v>10.332682343740665</v>
      </c>
      <c r="F9" s="6">
        <v>3798307.13</v>
      </c>
      <c r="G9" s="5">
        <f t="shared" si="1"/>
        <v>129.70486170242899</v>
      </c>
    </row>
    <row r="10" spans="1:7" x14ac:dyDescent="0.25">
      <c r="A10" s="3" t="s">
        <v>11</v>
      </c>
      <c r="B10" s="4" t="s">
        <v>35</v>
      </c>
      <c r="C10" s="6">
        <v>24993800.829999998</v>
      </c>
      <c r="D10" s="6">
        <v>5500292.5300000003</v>
      </c>
      <c r="E10" s="5">
        <f t="shared" si="0"/>
        <v>22.00662703288414</v>
      </c>
      <c r="F10" s="6">
        <v>4456343.83</v>
      </c>
      <c r="G10" s="5">
        <f t="shared" si="1"/>
        <v>123.42612553753511</v>
      </c>
    </row>
    <row r="11" spans="1:7" ht="22.5" x14ac:dyDescent="0.25">
      <c r="A11" s="3" t="s">
        <v>12</v>
      </c>
      <c r="B11" s="4" t="s">
        <v>36</v>
      </c>
      <c r="C11" s="6">
        <v>85217185.370000005</v>
      </c>
      <c r="D11" s="6">
        <v>20072503.84</v>
      </c>
      <c r="E11" s="5">
        <f t="shared" si="0"/>
        <v>23.554525713150763</v>
      </c>
      <c r="F11" s="6">
        <v>12154499.039999999</v>
      </c>
      <c r="G11" s="5">
        <f t="shared" si="1"/>
        <v>165.14464128831756</v>
      </c>
    </row>
    <row r="12" spans="1:7" x14ac:dyDescent="0.25">
      <c r="A12" s="3" t="s">
        <v>13</v>
      </c>
      <c r="B12" s="4" t="s">
        <v>24</v>
      </c>
      <c r="C12" s="6">
        <v>83277083.859999999</v>
      </c>
      <c r="D12" s="6">
        <v>16277591.609999999</v>
      </c>
      <c r="E12" s="5">
        <f t="shared" si="0"/>
        <v>19.546303563372639</v>
      </c>
      <c r="F12" s="6">
        <v>9531715.8499999996</v>
      </c>
      <c r="G12" s="5">
        <f t="shared" si="1"/>
        <v>170.77294231342407</v>
      </c>
    </row>
    <row r="13" spans="1:7" ht="22.5" x14ac:dyDescent="0.25">
      <c r="A13" s="3" t="s">
        <v>14</v>
      </c>
      <c r="B13" s="4" t="s">
        <v>37</v>
      </c>
      <c r="C13" s="6">
        <v>176500765.78999999</v>
      </c>
      <c r="D13" s="6">
        <v>28885728.25</v>
      </c>
      <c r="E13" s="5">
        <f t="shared" si="0"/>
        <v>16.365780692627784</v>
      </c>
      <c r="F13" s="6">
        <v>51227963.509999998</v>
      </c>
      <c r="G13" s="5">
        <f t="shared" si="1"/>
        <v>56.38664173008037</v>
      </c>
    </row>
    <row r="14" spans="1:7" x14ac:dyDescent="0.25">
      <c r="A14" s="3" t="s">
        <v>15</v>
      </c>
      <c r="B14" s="4" t="s">
        <v>38</v>
      </c>
      <c r="C14" s="6">
        <v>12627819.82</v>
      </c>
      <c r="D14" s="6">
        <v>4691537.07</v>
      </c>
      <c r="E14" s="5">
        <f t="shared" si="0"/>
        <v>37.152391599455051</v>
      </c>
      <c r="F14" s="6">
        <v>5059381.5999999996</v>
      </c>
      <c r="G14" s="5">
        <f t="shared" si="1"/>
        <v>92.729456698818709</v>
      </c>
    </row>
    <row r="15" spans="1:7" ht="22.5" x14ac:dyDescent="0.25">
      <c r="A15" s="3" t="s">
        <v>16</v>
      </c>
      <c r="B15" s="4" t="s">
        <v>39</v>
      </c>
      <c r="C15" s="6">
        <v>423330190.25</v>
      </c>
      <c r="D15" s="6">
        <v>175856996.84</v>
      </c>
      <c r="E15" s="5">
        <f t="shared" si="0"/>
        <v>41.541331303620623</v>
      </c>
      <c r="F15" s="6">
        <v>173546356.75999999</v>
      </c>
      <c r="G15" s="5">
        <f t="shared" si="1"/>
        <v>101.33142528782406</v>
      </c>
    </row>
    <row r="16" spans="1:7" ht="33.75" x14ac:dyDescent="0.25">
      <c r="A16" s="3" t="s">
        <v>17</v>
      </c>
      <c r="B16" s="4" t="s">
        <v>40</v>
      </c>
      <c r="C16" s="6">
        <v>36394588.020000003</v>
      </c>
      <c r="D16" s="6">
        <v>13713128.27</v>
      </c>
      <c r="E16" s="5">
        <f t="shared" si="0"/>
        <v>37.679031460568233</v>
      </c>
      <c r="F16" s="6">
        <v>13399282.119999999</v>
      </c>
      <c r="G16" s="5">
        <f t="shared" si="1"/>
        <v>102.34226093002063</v>
      </c>
    </row>
    <row r="17" spans="1:7" ht="22.5" x14ac:dyDescent="0.25">
      <c r="A17" s="3" t="s">
        <v>18</v>
      </c>
      <c r="B17" s="4" t="s">
        <v>41</v>
      </c>
      <c r="C17" s="6">
        <v>367000164.60000002</v>
      </c>
      <c r="D17" s="6">
        <v>170594459.38</v>
      </c>
      <c r="E17" s="5">
        <f t="shared" si="0"/>
        <v>46.483483070350637</v>
      </c>
      <c r="F17" s="6">
        <v>106023248.81</v>
      </c>
      <c r="G17" s="5">
        <f t="shared" si="1"/>
        <v>160.90287865609122</v>
      </c>
    </row>
    <row r="18" spans="1:7" x14ac:dyDescent="0.25">
      <c r="A18" s="3" t="s">
        <v>19</v>
      </c>
      <c r="B18" s="4" t="s">
        <v>42</v>
      </c>
      <c r="C18" s="6">
        <v>116206129.01000001</v>
      </c>
      <c r="D18" s="6">
        <v>28936717.719999999</v>
      </c>
      <c r="E18" s="5">
        <f t="shared" si="0"/>
        <v>24.901197524194167</v>
      </c>
      <c r="F18" s="6">
        <v>32741520.809999999</v>
      </c>
      <c r="G18" s="5">
        <f t="shared" si="1"/>
        <v>88.379271958442658</v>
      </c>
    </row>
    <row r="19" spans="1:7" x14ac:dyDescent="0.25">
      <c r="A19" s="3" t="s">
        <v>20</v>
      </c>
      <c r="B19" s="4" t="s">
        <v>43</v>
      </c>
      <c r="C19" s="6">
        <v>6224854.6699999999</v>
      </c>
      <c r="D19" s="6">
        <v>541492.75</v>
      </c>
      <c r="E19" s="5">
        <f t="shared" si="0"/>
        <v>8.6988818005609758</v>
      </c>
      <c r="F19" s="6">
        <v>659445.02</v>
      </c>
      <c r="G19" s="5">
        <f t="shared" si="1"/>
        <v>82.113403479792751</v>
      </c>
    </row>
    <row r="20" spans="1:7" ht="22.5" x14ac:dyDescent="0.25">
      <c r="A20" s="3" t="s">
        <v>21</v>
      </c>
      <c r="B20" s="4" t="s">
        <v>44</v>
      </c>
      <c r="C20" s="6">
        <v>524354872.44999999</v>
      </c>
      <c r="D20" s="6">
        <v>122186388.43000001</v>
      </c>
      <c r="E20" s="5">
        <f t="shared" si="0"/>
        <v>23.302231913874536</v>
      </c>
      <c r="F20" s="6">
        <v>137298307.00999999</v>
      </c>
      <c r="G20" s="5">
        <f t="shared" si="1"/>
        <v>88.993368593467565</v>
      </c>
    </row>
    <row r="21" spans="1:7" ht="22.5" x14ac:dyDescent="0.25">
      <c r="A21" s="3" t="s">
        <v>22</v>
      </c>
      <c r="B21" s="4" t="s">
        <v>45</v>
      </c>
      <c r="C21" s="6">
        <v>813794333.12</v>
      </c>
      <c r="D21" s="6">
        <v>199610971.38</v>
      </c>
      <c r="E21" s="5">
        <f t="shared" si="0"/>
        <v>24.528429758746658</v>
      </c>
      <c r="F21" s="6">
        <v>77460515.200000003</v>
      </c>
      <c r="G21" s="5">
        <f t="shared" si="1"/>
        <v>257.69383390313413</v>
      </c>
    </row>
    <row r="22" spans="1:7" ht="22.5" x14ac:dyDescent="0.25">
      <c r="A22" s="3" t="s">
        <v>23</v>
      </c>
      <c r="B22" s="4" t="s">
        <v>46</v>
      </c>
      <c r="C22" s="6">
        <v>171666506.5</v>
      </c>
      <c r="D22" s="6">
        <v>0</v>
      </c>
      <c r="E22" s="5">
        <f t="shared" si="0"/>
        <v>0</v>
      </c>
      <c r="F22" s="6">
        <v>19842379.91</v>
      </c>
      <c r="G22" s="5">
        <f t="shared" si="1"/>
        <v>0</v>
      </c>
    </row>
    <row r="23" spans="1:7" x14ac:dyDescent="0.25">
      <c r="A23" s="3"/>
      <c r="B23" s="2" t="s">
        <v>4</v>
      </c>
      <c r="C23" s="6">
        <f>SUM(C4:C22)</f>
        <v>5237860191.4300003</v>
      </c>
      <c r="D23" s="6">
        <f>SUM(D4:D22)</f>
        <v>1980898545.4699998</v>
      </c>
      <c r="E23" s="5">
        <f t="shared" si="0"/>
        <v>37.818851077985535</v>
      </c>
      <c r="F23" s="6">
        <f>SUM(F4:F22)</f>
        <v>1656527147.0899999</v>
      </c>
      <c r="G23" s="5">
        <f t="shared" si="1"/>
        <v>119.58141156634944</v>
      </c>
    </row>
    <row r="24" spans="1:7" ht="22.5" x14ac:dyDescent="0.25">
      <c r="A24" s="3" t="s">
        <v>33</v>
      </c>
      <c r="B24" s="4" t="s">
        <v>26</v>
      </c>
      <c r="C24" s="6">
        <v>10587495.01</v>
      </c>
      <c r="D24" s="6">
        <v>5278007.9400000004</v>
      </c>
      <c r="E24" s="5">
        <f t="shared" si="0"/>
        <v>49.851338158977796</v>
      </c>
      <c r="F24" s="6">
        <v>4910741.96</v>
      </c>
      <c r="G24" s="5">
        <f t="shared" si="1"/>
        <v>107.4788287185833</v>
      </c>
    </row>
    <row r="25" spans="1:7" x14ac:dyDescent="0.25">
      <c r="A25" s="3" t="s">
        <v>6</v>
      </c>
      <c r="B25" s="4" t="s">
        <v>27</v>
      </c>
      <c r="C25" s="6">
        <v>88111468.349999994</v>
      </c>
      <c r="D25" s="6">
        <v>22587984.289999999</v>
      </c>
      <c r="E25" s="5">
        <f t="shared" si="0"/>
        <v>25.635691599503346</v>
      </c>
      <c r="F25" s="6">
        <v>5578640.5899999999</v>
      </c>
      <c r="G25" s="5">
        <f t="shared" si="1"/>
        <v>404.90122863426842</v>
      </c>
    </row>
    <row r="26" spans="1:7" x14ac:dyDescent="0.25">
      <c r="A26" s="3"/>
      <c r="B26" s="2" t="s">
        <v>5</v>
      </c>
      <c r="C26" s="6">
        <f>SUM(C23+C24+C25)</f>
        <v>5336559154.7900009</v>
      </c>
      <c r="D26" s="6">
        <f>SUM(D23+D24+D25)</f>
        <v>2008764537.6999998</v>
      </c>
      <c r="E26" s="5">
        <f t="shared" si="0"/>
        <v>37.641567898614383</v>
      </c>
      <c r="F26" s="6">
        <f>SUM(F23+F24+F25)</f>
        <v>1667016529.6399999</v>
      </c>
      <c r="G26" s="5">
        <f t="shared" si="1"/>
        <v>120.50057704789539</v>
      </c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PC3</cp:lastModifiedBy>
  <cp:lastPrinted>2020-03-18T11:21:12Z</cp:lastPrinted>
  <dcterms:created xsi:type="dcterms:W3CDTF">2017-12-11T14:03:53Z</dcterms:created>
  <dcterms:modified xsi:type="dcterms:W3CDTF">2022-07-06T13:57:28Z</dcterms:modified>
</cp:coreProperties>
</file>