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PC3\Desktop\Отчеты\2023\март\на сайт\"/>
    </mc:Choice>
  </mc:AlternateContent>
  <xr:revisionPtr revIDLastSave="0" documentId="13_ncr:1_{B2A43FFC-44DC-4333-8377-F489D35C4F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C23" i="3"/>
  <c r="C26" i="3" s="1"/>
  <c r="D23" i="3"/>
  <c r="D26" i="3" s="1"/>
  <c r="E5" i="3"/>
  <c r="E4" i="3"/>
  <c r="G4" i="3"/>
  <c r="G5" i="3"/>
  <c r="G26" i="3" l="1"/>
  <c r="E26" i="3"/>
  <c r="G25" i="3"/>
  <c r="G24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6" i="3"/>
  <c r="E8" i="3" l="1"/>
  <c r="E25" i="3" l="1"/>
  <c r="E24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7" i="3"/>
  <c r="E6" i="3"/>
  <c r="G23" i="3"/>
  <c r="E23" i="3" l="1"/>
</calcChain>
</file>

<file path=xl/sharedStrings.xml><?xml version="1.0" encoding="utf-8"?>
<sst xmlns="http://schemas.openxmlformats.org/spreadsheetml/2006/main" count="52" uniqueCount="52">
  <si>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</si>
  <si>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</si>
  <si>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</si>
  <si>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</si>
  <si>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</si>
  <si>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>РАСХОДЫ ВСЕГО</t>
  </si>
  <si>
    <t>99 0 00 00000</t>
  </si>
  <si>
    <t>02 0 00 00000</t>
  </si>
  <si>
    <t>03 0 00 00000</t>
  </si>
  <si>
    <t>04 0 00 00000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</si>
  <si>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</si>
  <si>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</si>
  <si>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</si>
  <si>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</si>
  <si>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</si>
  <si>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</si>
  <si>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</si>
  <si>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</si>
  <si>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</si>
  <si>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</si>
  <si>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</si>
  <si>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</si>
  <si>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</si>
  <si>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19 0 00 00000</t>
  </si>
  <si>
    <t>Муниципальная программа "Жилище"</t>
  </si>
  <si>
    <t>05 0 00 00000</t>
  </si>
  <si>
    <t>95 - Руководство и управление в сфере установленных функций органов местного самоуправления</t>
  </si>
  <si>
    <t>99 - Непрограммные расходы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</si>
  <si>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</si>
  <si>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</si>
  <si>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</si>
  <si>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</si>
  <si>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</si>
  <si>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95 0 00 00000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</si>
  <si>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</si>
  <si>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</si>
  <si>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</si>
  <si>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</si>
  <si>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</si>
  <si>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</si>
  <si>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</si>
  <si>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</si>
  <si>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</si>
  <si>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</si>
  <si>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</si>
  <si>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</si>
  <si>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"Переселение граждан из аварийного жилищного фонда"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</si>
  <si>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01.04.2022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</si>
  <si>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Сведения об исполнении бюджета Рузского городского округа Московской области по расходам в разрезе муниципальных программ в сравнении с запланированными значениями на 2023 год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01.04.2023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</si>
  <si>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01.04.2023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</si>
  <si>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2022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</si>
  <si>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2023 год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</si>
</sst>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&gt;=50]#,##0.0,;[Red][&lt;=-50]\-#,##0.0,;#,##0.0,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activeCell="G23" sqref="G23"/>
    </sheetView>
  </sheetViews>
  <sheetFormatPr defaultRowHeight="15" x14ac:dyDescent="0.2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7.25" customHeight="1" x14ac:dyDescent="0.25">
      <c r="A1" s="7" t="s">
        <v>48</v>
      </c>
      <c r="B1" s="7"/>
      <c r="C1" s="7"/>
      <c r="D1" s="7"/>
      <c r="E1" s="7"/>
      <c r="F1" s="7"/>
      <c r="G1" s="7"/>
    </row>
    <row r="3" spans="1:7" ht="60" x14ac:dyDescent="0.25">
      <c r="A3" s="1" t="s">
        <v>0</v>
      </c>
      <c r="B3" s="1" t="s">
        <v>1</v>
      </c>
      <c r="C3" s="1" t="s">
        <v>51</v>
      </c>
      <c r="D3" s="1" t="s">
        <v>49</v>
      </c>
      <c r="E3" s="1" t="s">
        <v>2</v>
      </c>
      <c r="F3" s="1" t="s">
        <v>47</v>
      </c>
      <c r="G3" s="1" t="s">
        <v>50</v>
      </c>
    </row>
    <row r="4" spans="1:7" x14ac:dyDescent="0.25">
      <c r="A4" s="3" t="s">
        <v>3</v>
      </c>
      <c r="B4" s="4" t="s">
        <v>28</v>
      </c>
      <c r="C4" s="6">
        <v>1620000</v>
      </c>
      <c r="D4" s="6">
        <v>123870.97</v>
      </c>
      <c r="E4" s="5">
        <f t="shared" ref="E4:E26" si="0">D4/C4*100</f>
        <v>7.6463561728395062</v>
      </c>
      <c r="F4" s="6">
        <v>345000</v>
      </c>
      <c r="G4" s="5">
        <f>((D4/F4)*100)</f>
        <v>35.904628985507244</v>
      </c>
    </row>
    <row r="5" spans="1:7" x14ac:dyDescent="0.25">
      <c r="A5" s="3" t="s">
        <v>7</v>
      </c>
      <c r="B5" s="4" t="s">
        <v>29</v>
      </c>
      <c r="C5" s="6">
        <v>399251831.11000001</v>
      </c>
      <c r="D5" s="6">
        <v>66675180.490000002</v>
      </c>
      <c r="E5" s="5">
        <f>D5/C5*100</f>
        <v>16.700031232074668</v>
      </c>
      <c r="F5" s="6">
        <v>66857841.409999996</v>
      </c>
      <c r="G5" s="5">
        <f t="shared" ref="G5:G26" si="1">((D5/F5)*100)</f>
        <v>99.726792076818867</v>
      </c>
    </row>
    <row r="6" spans="1:7" x14ac:dyDescent="0.25">
      <c r="A6" s="3" t="s">
        <v>8</v>
      </c>
      <c r="B6" s="4" t="s">
        <v>30</v>
      </c>
      <c r="C6" s="6">
        <v>1951318592.75</v>
      </c>
      <c r="D6" s="6">
        <v>395461711.43000001</v>
      </c>
      <c r="E6" s="5">
        <f t="shared" si="0"/>
        <v>20.266383608464185</v>
      </c>
      <c r="F6" s="6">
        <v>383364550.63</v>
      </c>
      <c r="G6" s="5">
        <f t="shared" si="1"/>
        <v>103.15552410365545</v>
      </c>
    </row>
    <row r="7" spans="1:7" x14ac:dyDescent="0.25">
      <c r="A7" s="3" t="s">
        <v>9</v>
      </c>
      <c r="B7" s="4" t="s">
        <v>31</v>
      </c>
      <c r="C7" s="6">
        <v>29702939.030000001</v>
      </c>
      <c r="D7" s="6">
        <v>4385775.6900000004</v>
      </c>
      <c r="E7" s="5">
        <f t="shared" si="0"/>
        <v>14.765460365960292</v>
      </c>
      <c r="F7" s="6">
        <v>14126560.970000001</v>
      </c>
      <c r="G7" s="5">
        <f>((D7/F7)*100)</f>
        <v>31.046308434967951</v>
      </c>
    </row>
    <row r="8" spans="1:7" x14ac:dyDescent="0.25">
      <c r="A8" s="3" t="s">
        <v>25</v>
      </c>
      <c r="B8" s="4" t="s">
        <v>32</v>
      </c>
      <c r="C8" s="6">
        <v>114673632.84</v>
      </c>
      <c r="D8" s="6">
        <v>20035206.600000001</v>
      </c>
      <c r="E8" s="5">
        <f t="shared" si="0"/>
        <v>17.47150247516306</v>
      </c>
      <c r="F8" s="6">
        <v>23435696.789999999</v>
      </c>
      <c r="G8" s="5">
        <f t="shared" si="1"/>
        <v>85.490125510366795</v>
      </c>
    </row>
    <row r="9" spans="1:7" x14ac:dyDescent="0.25">
      <c r="A9" s="3" t="s">
        <v>10</v>
      </c>
      <c r="B9" s="4" t="s">
        <v>34</v>
      </c>
      <c r="C9" s="6">
        <v>26044634.739999998</v>
      </c>
      <c r="D9" s="6">
        <v>0</v>
      </c>
      <c r="E9" s="5">
        <f t="shared" si="0"/>
        <v>0</v>
      </c>
      <c r="F9" s="6">
        <v>55200</v>
      </c>
      <c r="G9" s="5">
        <f t="shared" si="1"/>
        <v>0</v>
      </c>
    </row>
    <row r="10" spans="1:7" x14ac:dyDescent="0.25">
      <c r="A10" s="3" t="s">
        <v>11</v>
      </c>
      <c r="B10" s="4" t="s">
        <v>35</v>
      </c>
      <c r="C10" s="6">
        <v>25771325.120000001</v>
      </c>
      <c r="D10" s="6">
        <v>180008</v>
      </c>
      <c r="E10" s="5">
        <f t="shared" si="0"/>
        <v>0.69848173953734194</v>
      </c>
      <c r="F10" s="6">
        <v>179004</v>
      </c>
      <c r="G10" s="5">
        <f t="shared" si="1"/>
        <v>100.56088132108781</v>
      </c>
    </row>
    <row r="11" spans="1:7" ht="22.5" x14ac:dyDescent="0.25">
      <c r="A11" s="3" t="s">
        <v>12</v>
      </c>
      <c r="B11" s="4" t="s">
        <v>36</v>
      </c>
      <c r="C11" s="6">
        <v>70168702.400000006</v>
      </c>
      <c r="D11" s="6">
        <v>7054465.96</v>
      </c>
      <c r="E11" s="5">
        <f t="shared" si="0"/>
        <v>10.053579044095304</v>
      </c>
      <c r="F11" s="6">
        <v>4663718.25</v>
      </c>
      <c r="G11" s="5">
        <f t="shared" si="1"/>
        <v>151.26269602585876</v>
      </c>
    </row>
    <row r="12" spans="1:7" x14ac:dyDescent="0.25">
      <c r="A12" s="3" t="s">
        <v>13</v>
      </c>
      <c r="B12" s="4" t="s">
        <v>24</v>
      </c>
      <c r="C12" s="6">
        <v>78212109.310000002</v>
      </c>
      <c r="D12" s="6">
        <v>10242234.58</v>
      </c>
      <c r="E12" s="5">
        <f t="shared" si="0"/>
        <v>13.095458836692508</v>
      </c>
      <c r="F12" s="6">
        <v>16105412.060000001</v>
      </c>
      <c r="G12" s="5">
        <f t="shared" si="1"/>
        <v>63.594986218564344</v>
      </c>
    </row>
    <row r="13" spans="1:7" ht="22.5" x14ac:dyDescent="0.25">
      <c r="A13" s="3" t="s">
        <v>14</v>
      </c>
      <c r="B13" s="4" t="s">
        <v>37</v>
      </c>
      <c r="C13" s="6">
        <v>315612867.24000001</v>
      </c>
      <c r="D13" s="6">
        <v>642822.71</v>
      </c>
      <c r="E13" s="5">
        <f t="shared" si="0"/>
        <v>0.2036744305203442</v>
      </c>
      <c r="F13" s="6">
        <v>520706.46</v>
      </c>
      <c r="G13" s="5">
        <f t="shared" si="1"/>
        <v>123.45203284015334</v>
      </c>
    </row>
    <row r="14" spans="1:7" x14ac:dyDescent="0.25">
      <c r="A14" s="3" t="s">
        <v>15</v>
      </c>
      <c r="B14" s="4" t="s">
        <v>38</v>
      </c>
      <c r="C14" s="6">
        <v>16522949.029999999</v>
      </c>
      <c r="D14" s="6">
        <v>2404982.63</v>
      </c>
      <c r="E14" s="5">
        <f t="shared" si="0"/>
        <v>14.555407909528606</v>
      </c>
      <c r="F14" s="6">
        <v>1802380.12</v>
      </c>
      <c r="G14" s="5">
        <f t="shared" si="1"/>
        <v>133.4337082013532</v>
      </c>
    </row>
    <row r="15" spans="1:7" ht="22.5" x14ac:dyDescent="0.25">
      <c r="A15" s="3" t="s">
        <v>16</v>
      </c>
      <c r="B15" s="4" t="s">
        <v>39</v>
      </c>
      <c r="C15" s="6">
        <v>472600654</v>
      </c>
      <c r="D15" s="6">
        <v>73039991.569999993</v>
      </c>
      <c r="E15" s="5">
        <f t="shared" si="0"/>
        <v>15.454907002731316</v>
      </c>
      <c r="F15" s="6">
        <v>70139677.980000004</v>
      </c>
      <c r="G15" s="5">
        <f t="shared" si="1"/>
        <v>104.13505404291563</v>
      </c>
    </row>
    <row r="16" spans="1:7" ht="33.75" x14ac:dyDescent="0.25">
      <c r="A16" s="3" t="s">
        <v>17</v>
      </c>
      <c r="B16" s="4" t="s">
        <v>40</v>
      </c>
      <c r="C16" s="6">
        <v>46174391</v>
      </c>
      <c r="D16" s="6">
        <v>5618305.2599999998</v>
      </c>
      <c r="E16" s="5">
        <f t="shared" si="0"/>
        <v>12.167578474397203</v>
      </c>
      <c r="F16" s="6">
        <v>5412638.4299999997</v>
      </c>
      <c r="G16" s="5">
        <f t="shared" si="1"/>
        <v>103.79975187073414</v>
      </c>
    </row>
    <row r="17" spans="1:7" ht="22.5" x14ac:dyDescent="0.25">
      <c r="A17" s="3" t="s">
        <v>18</v>
      </c>
      <c r="B17" s="4" t="s">
        <v>41</v>
      </c>
      <c r="C17" s="6">
        <v>352966829.87</v>
      </c>
      <c r="D17" s="6">
        <v>45403180.710000001</v>
      </c>
      <c r="E17" s="5">
        <f t="shared" si="0"/>
        <v>12.863299570308714</v>
      </c>
      <c r="F17" s="6">
        <v>130458804.48999999</v>
      </c>
      <c r="G17" s="5">
        <f t="shared" si="1"/>
        <v>34.802695676611286</v>
      </c>
    </row>
    <row r="18" spans="1:7" x14ac:dyDescent="0.25">
      <c r="A18" s="3" t="s">
        <v>19</v>
      </c>
      <c r="B18" s="4" t="s">
        <v>42</v>
      </c>
      <c r="C18" s="6">
        <v>102686682.3</v>
      </c>
      <c r="D18" s="6">
        <v>14081263.42</v>
      </c>
      <c r="E18" s="5">
        <f t="shared" si="0"/>
        <v>13.712842897057936</v>
      </c>
      <c r="F18" s="6">
        <v>11834605.800000001</v>
      </c>
      <c r="G18" s="5">
        <f t="shared" si="1"/>
        <v>118.98379766903599</v>
      </c>
    </row>
    <row r="19" spans="1:7" x14ac:dyDescent="0.25">
      <c r="A19" s="3" t="s">
        <v>20</v>
      </c>
      <c r="B19" s="4" t="s">
        <v>43</v>
      </c>
      <c r="C19" s="6">
        <v>7482850</v>
      </c>
      <c r="D19" s="6">
        <v>302415.28000000003</v>
      </c>
      <c r="E19" s="5">
        <f t="shared" si="0"/>
        <v>4.0414451712916879</v>
      </c>
      <c r="F19" s="6">
        <v>239338.29</v>
      </c>
      <c r="G19" s="5">
        <f t="shared" si="1"/>
        <v>126.35474248604351</v>
      </c>
    </row>
    <row r="20" spans="1:7" ht="22.5" x14ac:dyDescent="0.25">
      <c r="A20" s="3" t="s">
        <v>21</v>
      </c>
      <c r="B20" s="4" t="s">
        <v>44</v>
      </c>
      <c r="C20" s="6">
        <v>908872726.66999996</v>
      </c>
      <c r="D20" s="6">
        <v>128158046.59999999</v>
      </c>
      <c r="E20" s="5">
        <f t="shared" si="0"/>
        <v>14.100769319985606</v>
      </c>
      <c r="F20" s="6">
        <v>51756679.149999999</v>
      </c>
      <c r="G20" s="5">
        <f t="shared" si="1"/>
        <v>247.61644043771693</v>
      </c>
    </row>
    <row r="21" spans="1:7" ht="22.5" x14ac:dyDescent="0.25">
      <c r="A21" s="3" t="s">
        <v>22</v>
      </c>
      <c r="B21" s="4" t="s">
        <v>45</v>
      </c>
      <c r="C21" s="6">
        <v>419669103.48000002</v>
      </c>
      <c r="D21" s="6">
        <v>269570166.63999999</v>
      </c>
      <c r="E21" s="5">
        <f t="shared" si="0"/>
        <v>64.233979677002068</v>
      </c>
      <c r="F21" s="6">
        <v>98519390.859999999</v>
      </c>
      <c r="G21" s="5">
        <f t="shared" si="1"/>
        <v>273.62143054971784</v>
      </c>
    </row>
    <row r="22" spans="1:7" ht="22.5" x14ac:dyDescent="0.25">
      <c r="A22" s="3" t="s">
        <v>23</v>
      </c>
      <c r="B22" s="4" t="s">
        <v>46</v>
      </c>
      <c r="C22" s="6">
        <v>132208117.56</v>
      </c>
      <c r="D22" s="6">
        <v>12825966.57</v>
      </c>
      <c r="E22" s="5">
        <f t="shared" si="0"/>
        <v>9.7013457317998597</v>
      </c>
      <c r="F22" s="6">
        <v>0</v>
      </c>
      <c r="G22" s="5">
        <v>0</v>
      </c>
    </row>
    <row r="23" spans="1:7" x14ac:dyDescent="0.25">
      <c r="A23" s="3"/>
      <c r="B23" s="2" t="s">
        <v>4</v>
      </c>
      <c r="C23" s="6">
        <f>SUM(C4:C22)</f>
        <v>5471560938.4499998</v>
      </c>
      <c r="D23" s="6">
        <f>SUM(D4:D22)</f>
        <v>1056205595.1099999</v>
      </c>
      <c r="E23" s="5">
        <f t="shared" si="0"/>
        <v>19.303551710221928</v>
      </c>
      <c r="F23" s="6">
        <v>879817205.68999982</v>
      </c>
      <c r="G23" s="5">
        <f t="shared" si="1"/>
        <v>120.04829961033403</v>
      </c>
    </row>
    <row r="24" spans="1:7" ht="22.5" x14ac:dyDescent="0.25">
      <c r="A24" s="3" t="s">
        <v>33</v>
      </c>
      <c r="B24" s="4" t="s">
        <v>26</v>
      </c>
      <c r="C24" s="6">
        <v>11982245.439999999</v>
      </c>
      <c r="D24" s="6">
        <v>1707812.46</v>
      </c>
      <c r="E24" s="5">
        <f t="shared" si="0"/>
        <v>14.252858268942287</v>
      </c>
      <c r="F24" s="6">
        <v>2241383.9900000002</v>
      </c>
      <c r="G24" s="5">
        <f t="shared" si="1"/>
        <v>76.19455067134659</v>
      </c>
    </row>
    <row r="25" spans="1:7" x14ac:dyDescent="0.25">
      <c r="A25" s="3" t="s">
        <v>6</v>
      </c>
      <c r="B25" s="4" t="s">
        <v>27</v>
      </c>
      <c r="C25" s="6">
        <v>60509946.159999996</v>
      </c>
      <c r="D25" s="6">
        <v>3471356.93</v>
      </c>
      <c r="E25" s="5">
        <f t="shared" si="0"/>
        <v>5.7368369173905087</v>
      </c>
      <c r="F25" s="6">
        <v>18798999.829999998</v>
      </c>
      <c r="G25" s="5">
        <f t="shared" si="1"/>
        <v>18.465646903514017</v>
      </c>
    </row>
    <row r="26" spans="1:7" x14ac:dyDescent="0.25">
      <c r="A26" s="3"/>
      <c r="B26" s="2" t="s">
        <v>5</v>
      </c>
      <c r="C26" s="6">
        <f>SUM(C23+C24+C25)</f>
        <v>5544053130.0499992</v>
      </c>
      <c r="D26" s="6">
        <f>SUM(D23+D24+D25)</f>
        <v>1061384764.4999999</v>
      </c>
      <c r="E26" s="5">
        <f t="shared" si="0"/>
        <v>19.144563365510674</v>
      </c>
      <c r="F26" s="6">
        <v>900857589.50999987</v>
      </c>
      <c r="G26" s="5">
        <f t="shared" si="1"/>
        <v>117.81937310172577</v>
      </c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PC3</cp:lastModifiedBy>
  <cp:lastPrinted>2020-03-18T11:21:12Z</cp:lastPrinted>
  <dcterms:created xsi:type="dcterms:W3CDTF">2017-12-11T14:03:53Z</dcterms:created>
  <dcterms:modified xsi:type="dcterms:W3CDTF">2023-04-20T15:01:18Z</dcterms:modified>
</cp:coreProperties>
</file>