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W:\Мои Документы\Бухгалтерия\ИСПОЛНЕНИЕ ОКРУГ\2023 год\2 квартал\на сайт\"/>
    </mc:Choice>
  </mc:AlternateContent>
  <xr:revisionPtr revIDLastSave="0" documentId="13_ncr:1_{D0D9B6CD-5827-4141-85C6-D4CA70CCB8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3" l="1"/>
  <c r="D26" i="3"/>
  <c r="F23" i="3"/>
  <c r="G21" i="3"/>
  <c r="G7" i="3" l="1"/>
  <c r="C23" i="3"/>
  <c r="C26" i="3" s="1"/>
  <c r="D23" i="3"/>
  <c r="E5" i="3"/>
  <c r="E4" i="3"/>
  <c r="G4" i="3"/>
  <c r="G5" i="3"/>
  <c r="G26" i="3" l="1"/>
  <c r="E26" i="3"/>
  <c r="G25" i="3"/>
  <c r="G24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6" i="3"/>
  <c r="E8" i="3" l="1"/>
  <c r="E25" i="3" l="1"/>
  <c r="E24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7" i="3"/>
  <c r="E6" i="3"/>
  <c r="G23" i="3"/>
  <c r="E23" i="3" l="1"/>
</calcChain>
</file>

<file path=xl/sharedStrings.xml><?xml version="1.0" encoding="utf-8"?>
<sst xmlns="http://schemas.openxmlformats.org/spreadsheetml/2006/main" count="52" uniqueCount="52">
  <si>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</si>
  <si>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</si>
  <si>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</si>
  <si>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</si>
  <si>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</si>
  <si>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>РАСХОДЫ ВСЕГО</t>
  </si>
  <si>
    <t>99 0 00 00000</t>
  </si>
  <si>
    <t>02 0 00 00000</t>
  </si>
  <si>
    <t>03 0 00 00000</t>
  </si>
  <si>
    <t>04 0 00 00000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</si>
  <si>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</si>
  <si>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</si>
  <si>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</si>
  <si>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</si>
  <si>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</si>
  <si>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</si>
  <si>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</si>
  <si>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</si>
  <si>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</si>
  <si>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</si>
  <si>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</si>
  <si>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</si>
  <si>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</si>
  <si>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19 0 00 00000</t>
  </si>
  <si>
    <t>Муниципальная программа "Жилище"</t>
  </si>
  <si>
    <t>05 0 00 00000</t>
  </si>
  <si>
    <t>95 - Руководство и управление в сфере установленных функций органов местного самоуправления</t>
  </si>
  <si>
    <t>99 - Непрограммные расходы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</si>
  <si>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</si>
  <si>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</si>
  <si>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</si>
  <si>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</si>
  <si>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95 0 00 00000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</si>
  <si>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</si>
  <si>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</si>
  <si>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</si>
  <si>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</si>
  <si>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</si>
  <si>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</si>
  <si>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</si>
  <si>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</si>
  <si>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</si>
  <si>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</si>
  <si>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</si>
  <si>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</si>
  <si>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2022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</si>
  <si>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2023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</si>
  <si>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</si>
  <si>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Сведения об исполнении бюджета Рузского городского округа Московской области по расходам в разрезе муниципальных программ в сравнении с запланированными значениями на 2023 год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01.07.2023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</si>
  <si>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01.07.2022</t>
    </r>
    <r>
      <rPr>
        <sz val="9"/>
        <color rgb="FF000000"/>
        <rFont val="Times New Roman"/>
        <family val="1"/>
        <charset val="204"/>
      </rPr>
      <t>, тыс. руб.</t>
    </r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</si>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</sst>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&gt;=50]#,##0.0,;[Red][&lt;=-50]\-#,##0.0,;#,##0.0,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165" fontId="10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="130" zoomScaleNormal="130" workbookViewId="0">
      <selection activeCell="D25" sqref="D25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7.25" customHeight="1" x14ac:dyDescent="0.25">
      <c r="A1" s="7" t="s">
        <v>48</v>
      </c>
      <c r="B1" s="7"/>
      <c r="C1" s="7"/>
      <c r="D1" s="7"/>
      <c r="E1" s="7"/>
      <c r="F1" s="7"/>
      <c r="G1" s="7"/>
    </row>
    <row r="3" spans="1:7" ht="60" x14ac:dyDescent="0.25">
      <c r="A3" s="1" t="s">
        <v>0</v>
      </c>
      <c r="B3" s="1" t="s">
        <v>1</v>
      </c>
      <c r="C3" s="1" t="s">
        <v>46</v>
      </c>
      <c r="D3" s="1" t="s">
        <v>47</v>
      </c>
      <c r="E3" s="1" t="s">
        <v>2</v>
      </c>
      <c r="F3" s="1" t="s">
        <v>49</v>
      </c>
      <c r="G3" s="1" t="s">
        <v>45</v>
      </c>
    </row>
    <row r="4" spans="1:7" x14ac:dyDescent="0.25">
      <c r="A4" s="3" t="s">
        <v>3</v>
      </c>
      <c r="B4" s="4" t="s">
        <v>28</v>
      </c>
      <c r="C4" s="6">
        <v>1620000</v>
      </c>
      <c r="D4" s="8">
        <v>303870.96999999997</v>
      </c>
      <c r="E4" s="9">
        <f t="shared" ref="E4:E26" si="0">D4/C4*100</f>
        <v>18.757467283950614</v>
      </c>
      <c r="F4" s="8">
        <v>596129.03</v>
      </c>
      <c r="G4" s="5">
        <f>((D4/F4)*100)</f>
        <v>50.974026545897274</v>
      </c>
    </row>
    <row r="5" spans="1:7" x14ac:dyDescent="0.25">
      <c r="A5" s="3" t="s">
        <v>7</v>
      </c>
      <c r="B5" s="4" t="s">
        <v>50</v>
      </c>
      <c r="C5" s="6">
        <v>388025109.39999998</v>
      </c>
      <c r="D5" s="8">
        <v>166345381.25</v>
      </c>
      <c r="E5" s="9">
        <f>D5/C5*100</f>
        <v>42.869746627278445</v>
      </c>
      <c r="F5" s="8">
        <v>168686403.21000001</v>
      </c>
      <c r="G5" s="5">
        <f t="shared" ref="G5:G26" si="1">((D5/F5)*100)</f>
        <v>98.612204709181199</v>
      </c>
    </row>
    <row r="6" spans="1:7" x14ac:dyDescent="0.25">
      <c r="A6" s="3" t="s">
        <v>8</v>
      </c>
      <c r="B6" s="4" t="s">
        <v>29</v>
      </c>
      <c r="C6" s="6">
        <v>1960651963.2</v>
      </c>
      <c r="D6" s="8">
        <v>972891074.32000005</v>
      </c>
      <c r="E6" s="9">
        <f t="shared" si="0"/>
        <v>49.620794132791147</v>
      </c>
      <c r="F6" s="8">
        <v>938344843.61000001</v>
      </c>
      <c r="G6" s="5">
        <f t="shared" si="1"/>
        <v>103.68161352889133</v>
      </c>
    </row>
    <row r="7" spans="1:7" x14ac:dyDescent="0.25">
      <c r="A7" s="3" t="s">
        <v>9</v>
      </c>
      <c r="B7" s="4" t="s">
        <v>30</v>
      </c>
      <c r="C7" s="6">
        <v>29702939.030000001</v>
      </c>
      <c r="D7" s="8">
        <v>11733255.560000001</v>
      </c>
      <c r="E7" s="9">
        <f t="shared" si="0"/>
        <v>39.502001967379051</v>
      </c>
      <c r="F7" s="8">
        <v>29290558.109999999</v>
      </c>
      <c r="G7" s="5">
        <f>((D7/F7)*100)</f>
        <v>40.058149509941174</v>
      </c>
    </row>
    <row r="8" spans="1:7" x14ac:dyDescent="0.25">
      <c r="A8" s="3" t="s">
        <v>25</v>
      </c>
      <c r="B8" s="4" t="s">
        <v>31</v>
      </c>
      <c r="C8" s="6">
        <v>114673632.84</v>
      </c>
      <c r="D8" s="8">
        <v>46424957.909999996</v>
      </c>
      <c r="E8" s="9">
        <f t="shared" si="0"/>
        <v>40.484422408397123</v>
      </c>
      <c r="F8" s="8">
        <v>52186214.43</v>
      </c>
      <c r="G8" s="5">
        <f t="shared" si="1"/>
        <v>88.960194597506458</v>
      </c>
    </row>
    <row r="9" spans="1:7" x14ac:dyDescent="0.25">
      <c r="A9" s="3" t="s">
        <v>10</v>
      </c>
      <c r="B9" s="4" t="s">
        <v>33</v>
      </c>
      <c r="C9" s="6">
        <v>26348541.579999998</v>
      </c>
      <c r="D9" s="8">
        <v>1403301.89</v>
      </c>
      <c r="E9" s="9">
        <f t="shared" si="0"/>
        <v>5.3259186499536035</v>
      </c>
      <c r="F9" s="8">
        <v>4926589.01</v>
      </c>
      <c r="G9" s="5">
        <f t="shared" si="1"/>
        <v>28.4842491864366</v>
      </c>
    </row>
    <row r="10" spans="1:7" x14ac:dyDescent="0.25">
      <c r="A10" s="3" t="s">
        <v>11</v>
      </c>
      <c r="B10" s="4" t="s">
        <v>34</v>
      </c>
      <c r="C10" s="6">
        <v>24345976.370000001</v>
      </c>
      <c r="D10" s="8">
        <v>4120315.66</v>
      </c>
      <c r="E10" s="9">
        <f t="shared" si="0"/>
        <v>16.924010758004364</v>
      </c>
      <c r="F10" s="8">
        <v>5500292.5300000003</v>
      </c>
      <c r="G10" s="5">
        <f t="shared" si="1"/>
        <v>74.91084587822823</v>
      </c>
    </row>
    <row r="11" spans="1:7" ht="22.5" x14ac:dyDescent="0.25">
      <c r="A11" s="3" t="s">
        <v>12</v>
      </c>
      <c r="B11" s="4" t="s">
        <v>35</v>
      </c>
      <c r="C11" s="6">
        <v>66098837.68</v>
      </c>
      <c r="D11" s="8">
        <v>24626165.469999999</v>
      </c>
      <c r="E11" s="9">
        <f t="shared" si="0"/>
        <v>37.256578684819011</v>
      </c>
      <c r="F11" s="8">
        <v>20072503.84</v>
      </c>
      <c r="G11" s="5">
        <f t="shared" si="1"/>
        <v>122.68606680211749</v>
      </c>
    </row>
    <row r="12" spans="1:7" x14ac:dyDescent="0.25">
      <c r="A12" s="3" t="s">
        <v>13</v>
      </c>
      <c r="B12" s="4" t="s">
        <v>24</v>
      </c>
      <c r="C12" s="6">
        <v>69801300</v>
      </c>
      <c r="D12" s="8">
        <v>10311968.859999999</v>
      </c>
      <c r="E12" s="9">
        <f t="shared" si="0"/>
        <v>14.773319207521924</v>
      </c>
      <c r="F12" s="8">
        <v>16277591.609999999</v>
      </c>
      <c r="G12" s="5">
        <f t="shared" si="1"/>
        <v>63.350703882169704</v>
      </c>
    </row>
    <row r="13" spans="1:7" ht="22.5" x14ac:dyDescent="0.25">
      <c r="A13" s="3" t="s">
        <v>14</v>
      </c>
      <c r="B13" s="4" t="s">
        <v>51</v>
      </c>
      <c r="C13" s="6">
        <v>600115006.75999999</v>
      </c>
      <c r="D13" s="8">
        <v>97337968.189999998</v>
      </c>
      <c r="E13" s="9">
        <f t="shared" si="0"/>
        <v>16.219885704162657</v>
      </c>
      <c r="F13" s="8">
        <v>28885728.25</v>
      </c>
      <c r="G13" s="5">
        <f t="shared" si="1"/>
        <v>336.97598809889791</v>
      </c>
    </row>
    <row r="14" spans="1:7" x14ac:dyDescent="0.25">
      <c r="A14" s="3" t="s">
        <v>15</v>
      </c>
      <c r="B14" s="4" t="s">
        <v>36</v>
      </c>
      <c r="C14" s="6">
        <v>16984521.449999999</v>
      </c>
      <c r="D14" s="8">
        <v>6099811.4400000004</v>
      </c>
      <c r="E14" s="9">
        <f t="shared" si="0"/>
        <v>35.913943515906368</v>
      </c>
      <c r="F14" s="8">
        <v>4691537.07</v>
      </c>
      <c r="G14" s="5">
        <f t="shared" si="1"/>
        <v>130.01733438290833</v>
      </c>
    </row>
    <row r="15" spans="1:7" ht="22.5" x14ac:dyDescent="0.25">
      <c r="A15" s="3" t="s">
        <v>16</v>
      </c>
      <c r="B15" s="4" t="s">
        <v>37</v>
      </c>
      <c r="C15" s="6">
        <v>463595718.68000001</v>
      </c>
      <c r="D15" s="8">
        <v>181583288.19999999</v>
      </c>
      <c r="E15" s="9">
        <f t="shared" si="0"/>
        <v>39.168456671045973</v>
      </c>
      <c r="F15" s="8">
        <v>175856996.84</v>
      </c>
      <c r="G15" s="5">
        <f t="shared" si="1"/>
        <v>103.25622037388136</v>
      </c>
    </row>
    <row r="16" spans="1:7" ht="33.75" x14ac:dyDescent="0.25">
      <c r="A16" s="3" t="s">
        <v>17</v>
      </c>
      <c r="B16" s="4" t="s">
        <v>38</v>
      </c>
      <c r="C16" s="6">
        <v>46124481</v>
      </c>
      <c r="D16" s="8">
        <v>14233879.359999999</v>
      </c>
      <c r="E16" s="9">
        <f t="shared" si="0"/>
        <v>30.859706280489096</v>
      </c>
      <c r="F16" s="8">
        <v>13713128.27</v>
      </c>
      <c r="G16" s="5">
        <f t="shared" si="1"/>
        <v>103.79746385906152</v>
      </c>
    </row>
    <row r="17" spans="1:7" ht="22.5" x14ac:dyDescent="0.25">
      <c r="A17" s="3" t="s">
        <v>18</v>
      </c>
      <c r="B17" s="4" t="s">
        <v>39</v>
      </c>
      <c r="C17" s="6">
        <v>353919829.87</v>
      </c>
      <c r="D17" s="8">
        <v>157541759.38999999</v>
      </c>
      <c r="E17" s="9">
        <f t="shared" si="0"/>
        <v>44.513402780473591</v>
      </c>
      <c r="F17" s="8">
        <v>170594459.38</v>
      </c>
      <c r="G17" s="5">
        <f t="shared" si="1"/>
        <v>92.348696412862353</v>
      </c>
    </row>
    <row r="18" spans="1:7" x14ac:dyDescent="0.25">
      <c r="A18" s="3" t="s">
        <v>19</v>
      </c>
      <c r="B18" s="4" t="s">
        <v>40</v>
      </c>
      <c r="C18" s="6">
        <v>111910988.54000001</v>
      </c>
      <c r="D18" s="8">
        <v>47286820.07</v>
      </c>
      <c r="E18" s="9">
        <f t="shared" si="0"/>
        <v>42.253956190457927</v>
      </c>
      <c r="F18" s="8">
        <v>28936717.719999999</v>
      </c>
      <c r="G18" s="5">
        <f t="shared" si="1"/>
        <v>163.41459500542138</v>
      </c>
    </row>
    <row r="19" spans="1:7" x14ac:dyDescent="0.25">
      <c r="A19" s="3" t="s">
        <v>20</v>
      </c>
      <c r="B19" s="4" t="s">
        <v>41</v>
      </c>
      <c r="C19" s="6">
        <v>2870000</v>
      </c>
      <c r="D19" s="8">
        <v>691616.65</v>
      </c>
      <c r="E19" s="9">
        <f t="shared" si="0"/>
        <v>24.098141114982578</v>
      </c>
      <c r="F19" s="8">
        <v>541492.75</v>
      </c>
      <c r="G19" s="5">
        <f t="shared" si="1"/>
        <v>127.72408310175898</v>
      </c>
    </row>
    <row r="20" spans="1:7" ht="22.5" x14ac:dyDescent="0.25">
      <c r="A20" s="3" t="s">
        <v>21</v>
      </c>
      <c r="B20" s="4" t="s">
        <v>42</v>
      </c>
      <c r="C20" s="6">
        <v>935661302.67999995</v>
      </c>
      <c r="D20" s="8">
        <v>335907541.27999997</v>
      </c>
      <c r="E20" s="9">
        <f t="shared" si="0"/>
        <v>35.900548661985411</v>
      </c>
      <c r="F20" s="8">
        <v>122186388.43000001</v>
      </c>
      <c r="G20" s="5">
        <f t="shared" si="1"/>
        <v>274.91404369680652</v>
      </c>
    </row>
    <row r="21" spans="1:7" ht="22.5" x14ac:dyDescent="0.25">
      <c r="A21" s="3" t="s">
        <v>22</v>
      </c>
      <c r="B21" s="4" t="s">
        <v>43</v>
      </c>
      <c r="C21" s="6">
        <v>486498338.73000002</v>
      </c>
      <c r="D21" s="8">
        <v>409987503.25999999</v>
      </c>
      <c r="E21" s="9">
        <f t="shared" si="0"/>
        <v>84.273155861183213</v>
      </c>
      <c r="F21" s="8">
        <v>199610971.38</v>
      </c>
      <c r="G21" s="5">
        <f>((D21/F21)*100)</f>
        <v>205.3932709337432</v>
      </c>
    </row>
    <row r="22" spans="1:7" ht="22.5" x14ac:dyDescent="0.25">
      <c r="A22" s="3" t="s">
        <v>23</v>
      </c>
      <c r="B22" s="4" t="s">
        <v>44</v>
      </c>
      <c r="C22" s="6">
        <v>265085506.38999999</v>
      </c>
      <c r="D22" s="8">
        <v>104986081.59</v>
      </c>
      <c r="E22" s="9">
        <f t="shared" si="0"/>
        <v>39.604610233024971</v>
      </c>
      <c r="F22" s="8">
        <v>0</v>
      </c>
      <c r="G22" s="5">
        <v>0</v>
      </c>
    </row>
    <row r="23" spans="1:7" x14ac:dyDescent="0.25">
      <c r="A23" s="3"/>
      <c r="B23" s="2" t="s">
        <v>4</v>
      </c>
      <c r="C23" s="6">
        <f>SUM(C4:C22)</f>
        <v>5964033994.1999998</v>
      </c>
      <c r="D23" s="8">
        <f>SUM(D4:D22)</f>
        <v>2593816561.3200006</v>
      </c>
      <c r="E23" s="9">
        <f t="shared" si="0"/>
        <v>43.490975467988228</v>
      </c>
      <c r="F23" s="8">
        <f>SUM(F4:F22)</f>
        <v>1980898545.4699998</v>
      </c>
      <c r="G23" s="5">
        <f t="shared" si="1"/>
        <v>130.94141379686744</v>
      </c>
    </row>
    <row r="24" spans="1:7" ht="22.5" x14ac:dyDescent="0.25">
      <c r="A24" s="3" t="s">
        <v>32</v>
      </c>
      <c r="B24" s="4" t="s">
        <v>26</v>
      </c>
      <c r="C24" s="6">
        <v>11982245.439999999</v>
      </c>
      <c r="D24" s="8">
        <v>4535091.51</v>
      </c>
      <c r="E24" s="9">
        <f t="shared" si="0"/>
        <v>37.848427765138489</v>
      </c>
      <c r="F24" s="8">
        <v>5278007.9400000004</v>
      </c>
      <c r="G24" s="5">
        <f t="shared" si="1"/>
        <v>85.92430253145848</v>
      </c>
    </row>
    <row r="25" spans="1:7" x14ac:dyDescent="0.25">
      <c r="A25" s="3" t="s">
        <v>6</v>
      </c>
      <c r="B25" s="4" t="s">
        <v>27</v>
      </c>
      <c r="C25" s="6">
        <v>27471259.690000001</v>
      </c>
      <c r="D25" s="8">
        <v>12608797.07</v>
      </c>
      <c r="E25" s="9">
        <f t="shared" si="0"/>
        <v>45.898139409274393</v>
      </c>
      <c r="F25" s="8">
        <v>22587984.289999999</v>
      </c>
      <c r="G25" s="5">
        <f t="shared" si="1"/>
        <v>55.82081565189543</v>
      </c>
    </row>
    <row r="26" spans="1:7" x14ac:dyDescent="0.25">
      <c r="A26" s="3"/>
      <c r="B26" s="2" t="s">
        <v>5</v>
      </c>
      <c r="C26" s="6">
        <f>SUM(C23+C24+C25)</f>
        <v>6003487499.329999</v>
      </c>
      <c r="D26" s="8">
        <f>SUM(D23+D24+D25)</f>
        <v>2610960449.900001</v>
      </c>
      <c r="E26" s="9">
        <f t="shared" si="0"/>
        <v>43.490728517239177</v>
      </c>
      <c r="F26" s="8">
        <f>F23+F24+F25</f>
        <v>2008764537.6999998</v>
      </c>
      <c r="G26" s="5">
        <f t="shared" si="1"/>
        <v>129.97842210463875</v>
      </c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PC3</cp:lastModifiedBy>
  <cp:lastPrinted>2020-03-18T11:21:12Z</cp:lastPrinted>
  <dcterms:created xsi:type="dcterms:W3CDTF">2017-12-11T14:03:53Z</dcterms:created>
  <dcterms:modified xsi:type="dcterms:W3CDTF">2023-07-11T14:24:55Z</dcterms:modified>
</cp:coreProperties>
</file>