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W:\Мои Документы\Бухгалтерия\ИСПОЛНЕНИЕ ОКРУГ\2023 год\3 квартал\на сайт\"/>
    </mc:Choice>
  </mc:AlternateContent>
  <xr:revisionPtr revIDLastSave="0" documentId="13_ncr:1_{65B03388-7B1D-4AAE-8A33-7A2E71EFC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F26" i="3" s="1"/>
  <c r="G21" i="3"/>
  <c r="G7" i="3" l="1"/>
  <c r="C23" i="3"/>
  <c r="C26" i="3" s="1"/>
  <c r="D23" i="3"/>
  <c r="D26" i="3" s="1"/>
  <c r="E5" i="3"/>
  <c r="E4" i="3"/>
  <c r="G4" i="3"/>
  <c r="G5" i="3"/>
  <c r="G26" i="3" l="1"/>
  <c r="E26" i="3"/>
  <c r="G25" i="3"/>
  <c r="G24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6" i="3"/>
  <c r="E8" i="3" l="1"/>
  <c r="E25" i="3" l="1"/>
  <c r="E24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7" i="3"/>
  <c r="E6" i="3"/>
  <c r="G23" i="3"/>
  <c r="E23" i="3" l="1"/>
</calcChain>
</file>

<file path=xl/sharedStrings.xml><?xml version="1.0" encoding="utf-8"?>
<sst xmlns="http://schemas.openxmlformats.org/spreadsheetml/2006/main" count="52" uniqueCount="52">
  <si>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</si>
  <si>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</si>
  <si>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</si>
  <si>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</si>
  <si>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</si>
  <si>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>РАСХОДЫ ВСЕГО</t>
  </si>
  <si>
    <t>99 0 00 00000</t>
  </si>
  <si>
    <t>02 0 00 00000</t>
  </si>
  <si>
    <t>03 0 00 00000</t>
  </si>
  <si>
    <t>04 0 00 00000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</si>
  <si>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</si>
  <si>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</si>
  <si>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</si>
  <si>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</si>
  <si>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</si>
  <si>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</si>
  <si>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</si>
  <si>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</si>
  <si>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</si>
  <si>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</si>
  <si>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</si>
  <si>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</si>
  <si>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</si>
  <si>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19 0 00 00000</t>
  </si>
  <si>
    <t>Муниципальная программа "Жилище"</t>
  </si>
  <si>
    <t>05 0 00 00000</t>
  </si>
  <si>
    <t>95 - Руководство и управление в сфере установленных функций органов местного самоуправления</t>
  </si>
  <si>
    <t>99 - Непрограммные расходы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</si>
  <si>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</si>
  <si>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</si>
  <si>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</si>
  <si>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</si>
  <si>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95 0 00 00000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</si>
  <si>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</si>
  <si>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</si>
  <si>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</si>
  <si>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</si>
  <si>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</si>
  <si>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</si>
  <si>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</si>
  <si>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</si>
  <si>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</si>
  <si>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</si>
  <si>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</si>
  <si>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</si>
  <si>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2022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</si>
  <si>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2023 год</t>
    </r>
    <r>
      <rPr>
        <sz val="9"/>
        <color rgb="FF000000"/>
        <rFont val="Times New Roman"/>
        <family val="1"/>
        <charset val="204"/>
      </rPr>
      <t>, тыс. руб.</t>
    </r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</si>
  <si>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</si>
  <si>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</si>
  <si>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r>
      <t xml:space="preserve">Сведения об исполнении бюджета Рузского городского округа Московской области по расходам в разрезе муниципальных программ в сравнении с запланированными значениями на 2023 год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01.10.2023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</si>
  <si>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</si>
  <si>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01.10.2022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</si>
</sst>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&gt;=50]#,##0.0,;[Red][&lt;=-50]\-#,##0.0,;#,##0.0,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="130" zoomScaleNormal="130" workbookViewId="0">
      <selection activeCell="F20" sqref="F20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7.25" customHeight="1" x14ac:dyDescent="0.25">
      <c r="A1" s="7" t="s">
        <v>49</v>
      </c>
      <c r="B1" s="7"/>
      <c r="C1" s="7"/>
      <c r="D1" s="7"/>
      <c r="E1" s="7"/>
      <c r="F1" s="7"/>
      <c r="G1" s="7"/>
    </row>
    <row r="3" spans="1:7" ht="60" x14ac:dyDescent="0.25">
      <c r="A3" s="1" t="s">
        <v>0</v>
      </c>
      <c r="B3" s="1" t="s">
        <v>1</v>
      </c>
      <c r="C3" s="1" t="s">
        <v>46</v>
      </c>
      <c r="D3" s="1" t="s">
        <v>50</v>
      </c>
      <c r="E3" s="1" t="s">
        <v>2</v>
      </c>
      <c r="F3" s="1" t="s">
        <v>51</v>
      </c>
      <c r="G3" s="1" t="s">
        <v>45</v>
      </c>
    </row>
    <row r="4" spans="1:7" x14ac:dyDescent="0.25">
      <c r="A4" s="3" t="s">
        <v>3</v>
      </c>
      <c r="B4" s="4" t="s">
        <v>28</v>
      </c>
      <c r="C4" s="6">
        <v>1620000</v>
      </c>
      <c r="D4" s="6">
        <v>458225.81</v>
      </c>
      <c r="E4" s="5">
        <f t="shared" ref="E4:E26" si="0">D4/C4*100</f>
        <v>28.285543827160492</v>
      </c>
      <c r="F4" s="6">
        <v>809629.03</v>
      </c>
      <c r="G4" s="5">
        <f>((D4/F4)*100)</f>
        <v>56.597008385433014</v>
      </c>
    </row>
    <row r="5" spans="1:7" x14ac:dyDescent="0.25">
      <c r="A5" s="3" t="s">
        <v>7</v>
      </c>
      <c r="B5" s="4" t="s">
        <v>47</v>
      </c>
      <c r="C5" s="6">
        <v>402075061.11000001</v>
      </c>
      <c r="D5" s="6">
        <v>269118678.67000002</v>
      </c>
      <c r="E5" s="5">
        <f>D5/C5*100</f>
        <v>66.93244737115748</v>
      </c>
      <c r="F5" s="6">
        <v>256159601.30000001</v>
      </c>
      <c r="G5" s="5">
        <f t="shared" ref="G5:G26" si="1">((D5/F5)*100)</f>
        <v>105.05898561062446</v>
      </c>
    </row>
    <row r="6" spans="1:7" x14ac:dyDescent="0.25">
      <c r="A6" s="3" t="s">
        <v>8</v>
      </c>
      <c r="B6" s="4" t="s">
        <v>29</v>
      </c>
      <c r="C6" s="6">
        <v>1960313737.8699999</v>
      </c>
      <c r="D6" s="6">
        <v>1300642752.8900001</v>
      </c>
      <c r="E6" s="5">
        <f t="shared" si="0"/>
        <v>66.348703667364362</v>
      </c>
      <c r="F6" s="6">
        <v>1321788761.26</v>
      </c>
      <c r="G6" s="5">
        <f t="shared" si="1"/>
        <v>98.400197596638478</v>
      </c>
    </row>
    <row r="7" spans="1:7" x14ac:dyDescent="0.25">
      <c r="A7" s="3" t="s">
        <v>9</v>
      </c>
      <c r="B7" s="4" t="s">
        <v>30</v>
      </c>
      <c r="C7" s="6">
        <v>29702939.030000001</v>
      </c>
      <c r="D7" s="6">
        <v>24561311.899999999</v>
      </c>
      <c r="E7" s="5">
        <f t="shared" si="0"/>
        <v>82.689837107341617</v>
      </c>
      <c r="F7" s="6">
        <v>43282003.670000002</v>
      </c>
      <c r="G7" s="5">
        <f>((D7/F7)*100)</f>
        <v>56.74716930220157</v>
      </c>
    </row>
    <row r="8" spans="1:7" x14ac:dyDescent="0.25">
      <c r="A8" s="3" t="s">
        <v>25</v>
      </c>
      <c r="B8" s="4" t="s">
        <v>31</v>
      </c>
      <c r="C8" s="6">
        <v>115185907.84</v>
      </c>
      <c r="D8" s="6">
        <v>84466320.109999999</v>
      </c>
      <c r="E8" s="5">
        <f t="shared" si="0"/>
        <v>73.330428777215246</v>
      </c>
      <c r="F8" s="6">
        <v>76268720.340000004</v>
      </c>
      <c r="G8" s="5">
        <f t="shared" si="1"/>
        <v>110.74831167148962</v>
      </c>
    </row>
    <row r="9" spans="1:7" x14ac:dyDescent="0.25">
      <c r="A9" s="3" t="s">
        <v>10</v>
      </c>
      <c r="B9" s="4" t="s">
        <v>33</v>
      </c>
      <c r="C9" s="6">
        <v>26848541.579999998</v>
      </c>
      <c r="D9" s="6">
        <v>17330040.920000002</v>
      </c>
      <c r="E9" s="5">
        <f t="shared" si="0"/>
        <v>64.547420083739254</v>
      </c>
      <c r="F9" s="6">
        <v>15171815.92</v>
      </c>
      <c r="G9" s="5">
        <f t="shared" si="1"/>
        <v>114.22522532161068</v>
      </c>
    </row>
    <row r="10" spans="1:7" x14ac:dyDescent="0.25">
      <c r="A10" s="3" t="s">
        <v>11</v>
      </c>
      <c r="B10" s="4" t="s">
        <v>34</v>
      </c>
      <c r="C10" s="6">
        <v>24345976.370000001</v>
      </c>
      <c r="D10" s="6">
        <v>11412034.41</v>
      </c>
      <c r="E10" s="5">
        <f t="shared" si="0"/>
        <v>46.874416686209905</v>
      </c>
      <c r="F10" s="6">
        <v>15974670.91</v>
      </c>
      <c r="G10" s="5">
        <f t="shared" si="1"/>
        <v>71.438306768849742</v>
      </c>
    </row>
    <row r="11" spans="1:7" ht="22.5" x14ac:dyDescent="0.25">
      <c r="A11" s="3" t="s">
        <v>12</v>
      </c>
      <c r="B11" s="4" t="s">
        <v>35</v>
      </c>
      <c r="C11" s="6">
        <v>66608861.560000002</v>
      </c>
      <c r="D11" s="6">
        <v>41573269.009999998</v>
      </c>
      <c r="E11" s="5">
        <f t="shared" si="0"/>
        <v>62.414021252339801</v>
      </c>
      <c r="F11" s="6">
        <v>49002545.829999998</v>
      </c>
      <c r="G11" s="5">
        <f t="shared" si="1"/>
        <v>84.838998272102629</v>
      </c>
    </row>
    <row r="12" spans="1:7" x14ac:dyDescent="0.25">
      <c r="A12" s="3" t="s">
        <v>13</v>
      </c>
      <c r="B12" s="4" t="s">
        <v>24</v>
      </c>
      <c r="C12" s="6">
        <v>69801300</v>
      </c>
      <c r="D12" s="6">
        <v>55686133.659999996</v>
      </c>
      <c r="E12" s="5">
        <f t="shared" si="0"/>
        <v>79.778075279400241</v>
      </c>
      <c r="F12" s="6">
        <v>76345723.989999995</v>
      </c>
      <c r="G12" s="5">
        <f t="shared" si="1"/>
        <v>72.939427055919907</v>
      </c>
    </row>
    <row r="13" spans="1:7" ht="22.5" x14ac:dyDescent="0.25">
      <c r="A13" s="3" t="s">
        <v>14</v>
      </c>
      <c r="B13" s="4" t="s">
        <v>48</v>
      </c>
      <c r="C13" s="6">
        <v>680643306.90999997</v>
      </c>
      <c r="D13" s="6">
        <v>173346439.37</v>
      </c>
      <c r="E13" s="5">
        <f t="shared" si="0"/>
        <v>25.468029672834387</v>
      </c>
      <c r="F13" s="6">
        <v>78152577.890000001</v>
      </c>
      <c r="G13" s="5">
        <f t="shared" si="1"/>
        <v>221.80514584430685</v>
      </c>
    </row>
    <row r="14" spans="1:7" x14ac:dyDescent="0.25">
      <c r="A14" s="3" t="s">
        <v>15</v>
      </c>
      <c r="B14" s="4" t="s">
        <v>36</v>
      </c>
      <c r="C14" s="6">
        <v>16984521.449999999</v>
      </c>
      <c r="D14" s="6">
        <v>10260301.210000001</v>
      </c>
      <c r="E14" s="5">
        <f t="shared" si="0"/>
        <v>60.409716224297874</v>
      </c>
      <c r="F14" s="6">
        <v>7770256.4299999997</v>
      </c>
      <c r="G14" s="5">
        <f t="shared" si="1"/>
        <v>132.0458507699469</v>
      </c>
    </row>
    <row r="15" spans="1:7" ht="22.5" x14ac:dyDescent="0.25">
      <c r="A15" s="3" t="s">
        <v>16</v>
      </c>
      <c r="B15" s="4" t="s">
        <v>37</v>
      </c>
      <c r="C15" s="6">
        <v>474238488.31</v>
      </c>
      <c r="D15" s="6">
        <v>291761537.93000001</v>
      </c>
      <c r="E15" s="5">
        <f t="shared" si="0"/>
        <v>61.522112844472765</v>
      </c>
      <c r="F15" s="6">
        <v>281093290.51999998</v>
      </c>
      <c r="G15" s="5">
        <f t="shared" si="1"/>
        <v>103.79526931797788</v>
      </c>
    </row>
    <row r="16" spans="1:7" ht="33.75" x14ac:dyDescent="0.25">
      <c r="A16" s="3" t="s">
        <v>17</v>
      </c>
      <c r="B16" s="4" t="s">
        <v>38</v>
      </c>
      <c r="C16" s="6">
        <v>61723511</v>
      </c>
      <c r="D16" s="6">
        <v>25922152.149999999</v>
      </c>
      <c r="E16" s="5">
        <f t="shared" si="0"/>
        <v>41.997209377800949</v>
      </c>
      <c r="F16" s="6">
        <v>24180054.52</v>
      </c>
      <c r="G16" s="5">
        <f t="shared" si="1"/>
        <v>107.20468859389487</v>
      </c>
    </row>
    <row r="17" spans="1:7" ht="22.5" x14ac:dyDescent="0.25">
      <c r="A17" s="3" t="s">
        <v>18</v>
      </c>
      <c r="B17" s="4" t="s">
        <v>39</v>
      </c>
      <c r="C17" s="6">
        <v>350928948.87</v>
      </c>
      <c r="D17" s="6">
        <v>255241942.37</v>
      </c>
      <c r="E17" s="5">
        <f t="shared" si="0"/>
        <v>72.733225113483925</v>
      </c>
      <c r="F17" s="6">
        <v>287057400.72000003</v>
      </c>
      <c r="G17" s="5">
        <f t="shared" si="1"/>
        <v>88.916691132087095</v>
      </c>
    </row>
    <row r="18" spans="1:7" x14ac:dyDescent="0.25">
      <c r="A18" s="3" t="s">
        <v>19</v>
      </c>
      <c r="B18" s="4" t="s">
        <v>40</v>
      </c>
      <c r="C18" s="6">
        <v>109415093.04000001</v>
      </c>
      <c r="D18" s="6">
        <v>71341205.980000004</v>
      </c>
      <c r="E18" s="5">
        <f t="shared" si="0"/>
        <v>65.202344574088201</v>
      </c>
      <c r="F18" s="6">
        <v>62153142.32</v>
      </c>
      <c r="G18" s="5">
        <f t="shared" si="1"/>
        <v>114.78294309351983</v>
      </c>
    </row>
    <row r="19" spans="1:7" x14ac:dyDescent="0.25">
      <c r="A19" s="3" t="s">
        <v>20</v>
      </c>
      <c r="B19" s="4" t="s">
        <v>41</v>
      </c>
      <c r="C19" s="6">
        <v>6870000</v>
      </c>
      <c r="D19" s="6">
        <v>1600653.04</v>
      </c>
      <c r="E19" s="5">
        <f t="shared" si="0"/>
        <v>23.299170887918486</v>
      </c>
      <c r="F19" s="6">
        <v>990444.99</v>
      </c>
      <c r="G19" s="5">
        <f t="shared" si="1"/>
        <v>161.60948423798882</v>
      </c>
    </row>
    <row r="20" spans="1:7" ht="22.5" x14ac:dyDescent="0.25">
      <c r="A20" s="3" t="s">
        <v>21</v>
      </c>
      <c r="B20" s="4" t="s">
        <v>42</v>
      </c>
      <c r="C20" s="6">
        <v>1032941455.3</v>
      </c>
      <c r="D20" s="6">
        <v>542217408.40999997</v>
      </c>
      <c r="E20" s="5">
        <f t="shared" si="0"/>
        <v>52.49255953741563</v>
      </c>
      <c r="F20" s="6">
        <v>224267066.63</v>
      </c>
      <c r="G20" s="5">
        <f t="shared" si="1"/>
        <v>241.77308623943455</v>
      </c>
    </row>
    <row r="21" spans="1:7" ht="22.5" x14ac:dyDescent="0.25">
      <c r="A21" s="3" t="s">
        <v>22</v>
      </c>
      <c r="B21" s="4" t="s">
        <v>43</v>
      </c>
      <c r="C21" s="6">
        <v>466506768.73000002</v>
      </c>
      <c r="D21" s="6">
        <v>459086997.73000002</v>
      </c>
      <c r="E21" s="5">
        <f t="shared" si="0"/>
        <v>98.409504106403574</v>
      </c>
      <c r="F21" s="6">
        <v>348136063.49000001</v>
      </c>
      <c r="G21" s="5">
        <f>((D21/F21)*100)</f>
        <v>131.86999161412274</v>
      </c>
    </row>
    <row r="22" spans="1:7" ht="22.5" x14ac:dyDescent="0.25">
      <c r="A22" s="3" t="s">
        <v>23</v>
      </c>
      <c r="B22" s="4" t="s">
        <v>44</v>
      </c>
      <c r="C22" s="6">
        <v>265135506.38999999</v>
      </c>
      <c r="D22" s="6">
        <v>180188467.46000001</v>
      </c>
      <c r="E22" s="5">
        <f t="shared" si="0"/>
        <v>67.960896642395568</v>
      </c>
      <c r="F22" s="6">
        <v>13646138</v>
      </c>
      <c r="G22" s="5">
        <v>0</v>
      </c>
    </row>
    <row r="23" spans="1:7" x14ac:dyDescent="0.25">
      <c r="A23" s="3"/>
      <c r="B23" s="2" t="s">
        <v>4</v>
      </c>
      <c r="C23" s="6">
        <f>SUM(C4:C22)</f>
        <v>6161889925.3599997</v>
      </c>
      <c r="D23" s="6">
        <f>SUM(D4:D22)</f>
        <v>3816215873.0300002</v>
      </c>
      <c r="E23" s="5">
        <f t="shared" si="0"/>
        <v>61.932555096836516</v>
      </c>
      <c r="F23" s="6">
        <f>SUM(F4:F22)</f>
        <v>3182249907.7600002</v>
      </c>
      <c r="G23" s="5">
        <f t="shared" si="1"/>
        <v>119.92194150824098</v>
      </c>
    </row>
    <row r="24" spans="1:7" ht="22.5" x14ac:dyDescent="0.25">
      <c r="A24" s="3" t="s">
        <v>32</v>
      </c>
      <c r="B24" s="4" t="s">
        <v>26</v>
      </c>
      <c r="C24" s="6">
        <v>11982245.439999999</v>
      </c>
      <c r="D24" s="6">
        <v>8173023.8200000003</v>
      </c>
      <c r="E24" s="5">
        <f t="shared" si="0"/>
        <v>68.209450899046189</v>
      </c>
      <c r="F24" s="6">
        <v>8081736.5199999996</v>
      </c>
      <c r="G24" s="5">
        <f t="shared" si="1"/>
        <v>101.12955055852279</v>
      </c>
    </row>
    <row r="25" spans="1:7" x14ac:dyDescent="0.25">
      <c r="A25" s="3" t="s">
        <v>6</v>
      </c>
      <c r="B25" s="4" t="s">
        <v>27</v>
      </c>
      <c r="C25" s="6">
        <v>50719479.020000003</v>
      </c>
      <c r="D25" s="6">
        <v>15547803.35</v>
      </c>
      <c r="E25" s="5">
        <f t="shared" si="0"/>
        <v>30.654501289078894</v>
      </c>
      <c r="F25" s="6">
        <v>32510177.969999999</v>
      </c>
      <c r="G25" s="5">
        <f t="shared" si="1"/>
        <v>47.824417831078399</v>
      </c>
    </row>
    <row r="26" spans="1:7" x14ac:dyDescent="0.25">
      <c r="A26" s="3"/>
      <c r="B26" s="2" t="s">
        <v>5</v>
      </c>
      <c r="C26" s="6">
        <f>SUM(C23+C24+C25)</f>
        <v>6224591649.8199997</v>
      </c>
      <c r="D26" s="6">
        <f>SUM(D23+D24+D25)</f>
        <v>3839936700.2000003</v>
      </c>
      <c r="E26" s="5">
        <f t="shared" si="0"/>
        <v>61.6897768757416</v>
      </c>
      <c r="F26" s="6">
        <f>F23+F24+F25</f>
        <v>3222841822.25</v>
      </c>
      <c r="G26" s="5">
        <f t="shared" si="1"/>
        <v>119.14753847643634</v>
      </c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PC3</cp:lastModifiedBy>
  <cp:lastPrinted>2020-03-18T11:21:12Z</cp:lastPrinted>
  <dcterms:created xsi:type="dcterms:W3CDTF">2017-12-11T14:03:53Z</dcterms:created>
  <dcterms:modified xsi:type="dcterms:W3CDTF">2023-10-20T12:57:19Z</dcterms:modified>
</cp:coreProperties>
</file>