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4915" windowHeight="9270"/>
  </bookViews>
  <sheets>
    <sheet name="Лист1" sheetId="1" r:id="rId1"/>
  </sheets>
  <definedNames>
    <definedName name="_xlnm.Print_Titles" localSheetId="0">Лист1!$6:$8</definedName>
  </definedNames>
  <calcPr calcId="125725"/>
</workbook>
</file>

<file path=xl/calcChain.xml><?xml version="1.0" encoding="utf-8"?>
<calcChain xmlns="http://schemas.openxmlformats.org/spreadsheetml/2006/main">
  <c r="H14" i="1"/>
  <c r="G60" l="1"/>
  <c r="F60"/>
  <c r="G56"/>
  <c r="F56"/>
  <c r="G52"/>
  <c r="F52"/>
  <c r="G48"/>
  <c r="F48"/>
  <c r="G45"/>
  <c r="F45"/>
  <c r="G38"/>
  <c r="F38"/>
  <c r="G35"/>
  <c r="F35"/>
  <c r="G31"/>
  <c r="F31"/>
  <c r="G24"/>
  <c r="F24"/>
  <c r="G20"/>
  <c r="F20"/>
  <c r="G17"/>
  <c r="F17"/>
  <c r="G9"/>
  <c r="F9"/>
  <c r="H61"/>
  <c r="H59"/>
  <c r="H58"/>
  <c r="H57"/>
  <c r="H55"/>
  <c r="H54"/>
  <c r="H53"/>
  <c r="H51"/>
  <c r="H50"/>
  <c r="H49"/>
  <c r="H47"/>
  <c r="H46"/>
  <c r="H44"/>
  <c r="H43"/>
  <c r="H42"/>
  <c r="H41"/>
  <c r="H40"/>
  <c r="H39"/>
  <c r="H37"/>
  <c r="H36"/>
  <c r="H34"/>
  <c r="H33"/>
  <c r="H32"/>
  <c r="H30"/>
  <c r="H29"/>
  <c r="H28"/>
  <c r="H27"/>
  <c r="H26"/>
  <c r="H25"/>
  <c r="H23"/>
  <c r="H22"/>
  <c r="H21"/>
  <c r="H19"/>
  <c r="H18"/>
  <c r="H16"/>
  <c r="H15"/>
  <c r="H13"/>
  <c r="H12"/>
  <c r="H11"/>
  <c r="H10"/>
  <c r="H56" l="1"/>
  <c r="H52"/>
  <c r="H35"/>
  <c r="G62"/>
  <c r="H48"/>
  <c r="F62"/>
  <c r="H9"/>
  <c r="H38"/>
  <c r="H45"/>
  <c r="H60"/>
  <c r="H31"/>
  <c r="H24"/>
  <c r="H20"/>
  <c r="H17"/>
  <c r="H62" l="1"/>
</calcChain>
</file>

<file path=xl/sharedStrings.xml><?xml version="1.0" encoding="utf-8"?>
<sst xmlns="http://schemas.openxmlformats.org/spreadsheetml/2006/main" count="116" uniqueCount="116">
  <si>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</si>
  <si>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</si>
  <si>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</si>
  <si>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</si>
  <si>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</si>
  <si>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</si>
  <si>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</si>
  <si>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</si>
  <si>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</si>
  <si>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</si>
  <si>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</si>
  <si>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</si>
  <si>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</si>
  <si>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</si>
  <si>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</si>
  <si>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</si>
  <si>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</si>
  <si>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</si>
  <si>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</si>
  <si>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</si>
  <si>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</si>
  <si>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</si>
  <si>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</si>
  <si>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</si>
  <si>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</si>
  <si>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</si>
  <si>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</si>
  <si>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</si>
  <si>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</si>
  <si>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</si>
  <si>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</si>
  <si>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</si>
  <si>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</si>
  <si>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</si>
  <si>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</si>
  <si>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</si>
  <si>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</si>
  <si>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</si>
  <si>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</si>
  <si>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</si>
  <si>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</si>
  <si>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</si>
  <si>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</si>
  <si>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</si>
  <si>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</si>
  <si>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</si>
  <si>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</si>
  <si>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</si>
  <si>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</si>
  <si>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</si>
  <si>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</si>
  <si>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</si>
  <si>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</si>
  <si>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</si>
  <si>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</si>
  <si>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</si>
  <si>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</si>
  <si>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</si>
  <si>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</si>
  <si>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</si>
  <si>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</si>
  <si>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</si>
  <si>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</si>
  <si>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</si>
  <si>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</si>
  <si>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</si>
  <si>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</si>
  <si>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</si>
  <si>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</si>
  <si>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</si>
  <si>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</si>
  <si>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</si>
  <si>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</si>
  <si>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</si>
  <si>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</si>
  <si>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</si>
  <si>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</si>
  <si>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</si>
  <si>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</si>
  <si>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</si>
  <si>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</si>
  <si>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</si>
  <si>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</si>
  <si>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</si>
  <si>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</si>
  <si>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</si>
  <si>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</si>
  <si>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</si>
  <si>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</si>
  <si>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</si>
  <si>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</si>
  <si>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</si>
  <si>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</si>
  <si>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</si>
  <si>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</si>
  <si>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</si>
  <si>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</si>
  <si>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</si>
  <si>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</si>
  <si>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Другие вопросы в области средств массовой информации</t>
  </si>
  <si>
    <t>1204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</si>
  <si>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</si>
  <si>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</si>
  <si>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</si>
  <si>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</si>
  <si>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</si>
  <si>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Единица измерения: тыс. руб.</t>
  </si>
  <si>
    <t>по разделам и подразделам  классификации расходов бюджетов</t>
  </si>
  <si>
    <t>Раздел, подраздел</t>
  </si>
  <si>
    <t>Исполнено</t>
  </si>
  <si>
    <t>Процент исполнения к плану, утвержденному сводной бюджетной росписью</t>
  </si>
  <si>
    <t xml:space="preserve">Приложение № 4 к решению об исполнении бюджета Рузского городского округа Московской области за 2022 год                                                                                        от "   "           2023 года № </t>
  </si>
  <si>
    <t>Показатели расходов бюджета Рузского городского округа Московской области за 2022 год</t>
  </si>
  <si>
    <t>Утверждено сводной бюджетной росписью на 2022 год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</si>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</sst>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2" borderId="7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2" borderId="5" xfId="1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left" vertical="center"/>
    </xf>
    <xf numFmtId="0" fontId="6" fillId="3" borderId="1" xfId="1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6" fillId="5" borderId="18" xfId="1" applyNumberFormat="1" applyFont="1" applyFill="1" applyBorder="1" applyAlignment="1">
      <alignment horizontal="center" vertical="center"/>
    </xf>
    <xf numFmtId="0" fontId="6" fillId="5" borderId="1" xfId="1" applyNumberFormat="1" applyFont="1" applyFill="1" applyBorder="1" applyAlignment="1">
      <alignment horizontal="center" vertical="center"/>
    </xf>
    <xf numFmtId="164" fontId="3" fillId="5" borderId="18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6" fillId="5" borderId="19" xfId="1" applyNumberFormat="1" applyFont="1" applyFill="1" applyBorder="1" applyAlignment="1">
      <alignment horizontal="right" vertical="center"/>
    </xf>
    <xf numFmtId="164" fontId="6" fillId="3" borderId="16" xfId="1" applyNumberFormat="1" applyFont="1" applyFill="1" applyBorder="1" applyAlignment="1">
      <alignment horizontal="right" vertical="center"/>
    </xf>
    <xf numFmtId="164" fontId="6" fillId="5" borderId="16" xfId="1" applyNumberFormat="1" applyFont="1" applyFill="1" applyBorder="1" applyAlignment="1">
      <alignment horizontal="right" vertical="center"/>
    </xf>
    <xf numFmtId="164" fontId="4" fillId="6" borderId="17" xfId="1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3" borderId="2" xfId="1" applyNumberFormat="1" applyFont="1" applyFill="1" applyBorder="1" applyAlignment="1">
      <alignment horizontal="center" vertical="center"/>
    </xf>
    <xf numFmtId="164" fontId="6" fillId="3" borderId="20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5" fillId="6" borderId="22" xfId="0" applyNumberFormat="1" applyFont="1" applyFill="1" applyBorder="1" applyAlignment="1">
      <alignment horizontal="right" vertical="center"/>
    </xf>
    <xf numFmtId="164" fontId="0" fillId="0" borderId="0" xfId="0" applyNumberFormat="1"/>
    <xf numFmtId="49" fontId="6" fillId="3" borderId="1" xfId="1" applyNumberFormat="1" applyFont="1" applyFill="1" applyBorder="1" applyAlignment="1">
      <alignment horizontal="center" vertical="center"/>
    </xf>
    <xf numFmtId="0" fontId="6" fillId="3" borderId="16" xfId="1" applyNumberFormat="1" applyFont="1" applyFill="1" applyBorder="1" applyAlignment="1">
      <alignment horizontal="left" vertical="center" wrapText="1"/>
    </xf>
    <xf numFmtId="0" fontId="6" fillId="3" borderId="23" xfId="1" applyNumberFormat="1" applyFont="1" applyFill="1" applyBorder="1" applyAlignment="1">
      <alignment horizontal="left" vertical="center" wrapText="1"/>
    </xf>
    <xf numFmtId="0" fontId="6" fillId="3" borderId="24" xfId="1" applyNumberFormat="1" applyFont="1" applyFill="1" applyBorder="1" applyAlignment="1">
      <alignment horizontal="left" vertical="center" wrapText="1"/>
    </xf>
    <xf numFmtId="0" fontId="6" fillId="3" borderId="2" xfId="1" applyNumberFormat="1" applyFont="1" applyFill="1" applyBorder="1" applyAlignment="1">
      <alignment horizontal="left" vertical="center" wrapText="1"/>
    </xf>
    <xf numFmtId="0" fontId="6" fillId="5" borderId="2" xfId="1" applyNumberFormat="1" applyFont="1" applyFill="1" applyBorder="1" applyAlignment="1">
      <alignment horizontal="left" vertical="center" wrapText="1"/>
    </xf>
    <xf numFmtId="0" fontId="4" fillId="6" borderId="7" xfId="1" applyNumberFormat="1" applyFont="1" applyFill="1" applyBorder="1" applyAlignment="1">
      <alignment horizontal="left" vertical="center"/>
    </xf>
    <xf numFmtId="0" fontId="4" fillId="6" borderId="8" xfId="1" applyNumberFormat="1" applyFont="1" applyFill="1" applyBorder="1" applyAlignment="1">
      <alignment horizontal="left" vertical="center"/>
    </xf>
    <xf numFmtId="0" fontId="4" fillId="6" borderId="9" xfId="1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2" fillId="2" borderId="15" xfId="1" applyNumberFormat="1" applyFont="1" applyFill="1" applyBorder="1" applyAlignment="1">
      <alignment horizontal="center" vertical="center"/>
    </xf>
    <xf numFmtId="0" fontId="4" fillId="4" borderId="10" xfId="1" applyNumberFormat="1" applyFont="1" applyFill="1" applyBorder="1" applyAlignment="1">
      <alignment horizontal="center" vertical="center" wrapText="1"/>
    </xf>
    <xf numFmtId="0" fontId="4" fillId="4" borderId="11" xfId="1" applyNumberFormat="1" applyFont="1" applyFill="1" applyBorder="1" applyAlignment="1">
      <alignment horizontal="center" vertical="center" wrapText="1"/>
    </xf>
    <xf numFmtId="0" fontId="4" fillId="4" borderId="12" xfId="1" applyNumberFormat="1" applyFont="1" applyFill="1" applyBorder="1" applyAlignment="1">
      <alignment horizontal="center" vertical="center" wrapText="1"/>
    </xf>
    <xf numFmtId="0" fontId="4" fillId="4" borderId="13" xfId="1" applyNumberFormat="1" applyFont="1" applyFill="1" applyBorder="1" applyAlignment="1">
      <alignment horizontal="center" vertical="center" wrapText="1"/>
    </xf>
    <xf numFmtId="0" fontId="4" fillId="4" borderId="6" xfId="1" applyNumberFormat="1" applyFont="1" applyFill="1" applyBorder="1" applyAlignment="1">
      <alignment horizontal="center" vertical="center" wrapText="1"/>
    </xf>
    <xf numFmtId="0" fontId="4" fillId="4" borderId="14" xfId="1" applyNumberFormat="1" applyFont="1" applyFill="1" applyBorder="1" applyAlignment="1">
      <alignment horizontal="center" vertical="center" wrapText="1"/>
    </xf>
    <xf numFmtId="0" fontId="4" fillId="4" borderId="4" xfId="1" applyNumberFormat="1" applyFont="1" applyFill="1" applyBorder="1" applyAlignment="1">
      <alignment horizontal="center" vertical="center" wrapText="1"/>
    </xf>
    <xf numFmtId="0" fontId="4" fillId="4" borderId="15" xfId="1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tabSelected="1" view="pageBreakPreview" topLeftCell="B1" zoomScale="60" zoomScaleNormal="100" workbookViewId="0">
      <selection activeCell="I6" sqref="A6:XFD8"/>
    </sheetView>
  </sheetViews>
  <sheetFormatPr defaultRowHeight="15"/>
  <cols>
    <col min="1" max="1" width="14.28515625" hidden="1" customWidth="1"/>
    <col min="4" max="4" width="21" customWidth="1"/>
    <col min="5" max="5" width="15.85546875" customWidth="1"/>
    <col min="6" max="6" width="18" customWidth="1"/>
    <col min="7" max="7" width="13.5703125" customWidth="1"/>
    <col min="8" max="8" width="14.5703125" customWidth="1"/>
  </cols>
  <sheetData>
    <row r="1" spans="1:11" ht="66" customHeight="1">
      <c r="F1" s="34" t="s">
        <v>111</v>
      </c>
      <c r="G1" s="34"/>
      <c r="H1" s="34"/>
    </row>
    <row r="2" spans="1:11" ht="16.5" customHeight="1">
      <c r="G2" s="2"/>
      <c r="H2" s="2"/>
    </row>
    <row r="3" spans="1:11">
      <c r="B3" s="35" t="s">
        <v>112</v>
      </c>
      <c r="C3" s="35"/>
      <c r="D3" s="35"/>
      <c r="E3" s="35"/>
      <c r="F3" s="35"/>
      <c r="G3" s="35"/>
      <c r="H3" s="35"/>
    </row>
    <row r="4" spans="1:11">
      <c r="B4" s="35" t="s">
        <v>107</v>
      </c>
      <c r="C4" s="35"/>
      <c r="D4" s="35"/>
      <c r="E4" s="35"/>
      <c r="F4" s="35"/>
      <c r="G4" s="35"/>
      <c r="H4" s="35"/>
    </row>
    <row r="5" spans="1:11" ht="15.75" thickBot="1">
      <c r="B5" t="s">
        <v>106</v>
      </c>
    </row>
    <row r="6" spans="1:11">
      <c r="A6" s="37" t="s">
        <v>0</v>
      </c>
      <c r="B6" s="38"/>
      <c r="C6" s="38"/>
      <c r="D6" s="39"/>
      <c r="E6" s="43" t="s">
        <v>108</v>
      </c>
      <c r="F6" s="37" t="s">
        <v>113</v>
      </c>
      <c r="G6" s="47" t="s">
        <v>109</v>
      </c>
      <c r="H6" s="45" t="s">
        <v>110</v>
      </c>
    </row>
    <row r="7" spans="1:11" ht="75" customHeight="1" thickBot="1">
      <c r="A7" s="40"/>
      <c r="B7" s="41"/>
      <c r="C7" s="41"/>
      <c r="D7" s="42"/>
      <c r="E7" s="44"/>
      <c r="F7" s="40"/>
      <c r="G7" s="48"/>
      <c r="H7" s="46"/>
    </row>
    <row r="8" spans="1:11" ht="15.75" thickBot="1">
      <c r="A8" s="36">
        <v>1</v>
      </c>
      <c r="B8" s="36"/>
      <c r="C8" s="36"/>
      <c r="D8" s="36"/>
      <c r="E8" s="3">
        <v>2</v>
      </c>
      <c r="F8" s="1">
        <v>3</v>
      </c>
      <c r="G8" s="7">
        <v>4</v>
      </c>
      <c r="H8" s="8">
        <v>5</v>
      </c>
    </row>
    <row r="9" spans="1:11">
      <c r="A9" s="30" t="s">
        <v>1</v>
      </c>
      <c r="B9" s="30"/>
      <c r="C9" s="30"/>
      <c r="D9" s="30"/>
      <c r="E9" s="9" t="s">
        <v>2</v>
      </c>
      <c r="F9" s="14">
        <f>SUM(F10:F16)</f>
        <v>558453.9</v>
      </c>
      <c r="G9" s="14">
        <f>SUM(G10:G16)</f>
        <v>513833</v>
      </c>
      <c r="H9" s="11">
        <f>G9/F9*100</f>
        <v>92.009922394668564</v>
      </c>
    </row>
    <row r="10" spans="1:11" ht="46.5" customHeight="1">
      <c r="A10" s="4"/>
      <c r="B10" s="29" t="s">
        <v>3</v>
      </c>
      <c r="C10" s="29"/>
      <c r="D10" s="29"/>
      <c r="E10" s="5" t="s">
        <v>4</v>
      </c>
      <c r="F10" s="15">
        <v>2861.4</v>
      </c>
      <c r="G10" s="12">
        <v>2798.7</v>
      </c>
      <c r="H10" s="13">
        <f t="shared" ref="H10:H62" si="0">G10/F10*100</f>
        <v>97.80876494023903</v>
      </c>
    </row>
    <row r="11" spans="1:11">
      <c r="A11" s="4"/>
      <c r="B11" s="29" t="s">
        <v>5</v>
      </c>
      <c r="C11" s="29"/>
      <c r="D11" s="29"/>
      <c r="E11" s="5" t="s">
        <v>6</v>
      </c>
      <c r="F11" s="15">
        <v>7034.4</v>
      </c>
      <c r="G11" s="12">
        <v>6928</v>
      </c>
      <c r="H11" s="13">
        <f t="shared" si="0"/>
        <v>98.487433185488456</v>
      </c>
    </row>
    <row r="12" spans="1:11" ht="78.75" customHeight="1">
      <c r="A12" s="4"/>
      <c r="B12" s="29" t="s">
        <v>7</v>
      </c>
      <c r="C12" s="29"/>
      <c r="D12" s="29"/>
      <c r="E12" s="5" t="s">
        <v>8</v>
      </c>
      <c r="F12" s="15">
        <v>172364.6</v>
      </c>
      <c r="G12" s="12">
        <v>166413.4</v>
      </c>
      <c r="H12" s="13">
        <f t="shared" si="0"/>
        <v>96.547318881023131</v>
      </c>
      <c r="K12" s="24"/>
    </row>
    <row r="13" spans="1:11" ht="57.75" customHeight="1">
      <c r="A13" s="4"/>
      <c r="B13" s="29" t="s">
        <v>9</v>
      </c>
      <c r="C13" s="29"/>
      <c r="D13" s="29"/>
      <c r="E13" s="5" t="s">
        <v>10</v>
      </c>
      <c r="F13" s="15">
        <v>24744.5</v>
      </c>
      <c r="G13" s="12">
        <v>24588.7</v>
      </c>
      <c r="H13" s="13">
        <f t="shared" si="0"/>
        <v>99.370365131645428</v>
      </c>
    </row>
    <row r="14" spans="1:11" ht="30.75" customHeight="1">
      <c r="A14" s="4"/>
      <c r="B14" s="26" t="s">
        <v>114</v>
      </c>
      <c r="C14" s="27"/>
      <c r="D14" s="28"/>
      <c r="E14" s="25" t="s">
        <v>115</v>
      </c>
      <c r="F14" s="15">
        <v>6346.3</v>
      </c>
      <c r="G14" s="12">
        <v>6345.4</v>
      </c>
      <c r="H14" s="13">
        <f t="shared" si="0"/>
        <v>99.985818508422213</v>
      </c>
    </row>
    <row r="15" spans="1:11">
      <c r="A15" s="4"/>
      <c r="B15" s="29" t="s">
        <v>11</v>
      </c>
      <c r="C15" s="29"/>
      <c r="D15" s="29"/>
      <c r="E15" s="5" t="s">
        <v>12</v>
      </c>
      <c r="F15" s="15">
        <v>500</v>
      </c>
      <c r="G15" s="12">
        <v>0</v>
      </c>
      <c r="H15" s="13">
        <f t="shared" si="0"/>
        <v>0</v>
      </c>
    </row>
    <row r="16" spans="1:11">
      <c r="A16" s="4"/>
      <c r="B16" s="29" t="s">
        <v>13</v>
      </c>
      <c r="C16" s="29"/>
      <c r="D16" s="29"/>
      <c r="E16" s="5" t="s">
        <v>14</v>
      </c>
      <c r="F16" s="15">
        <v>344602.7</v>
      </c>
      <c r="G16" s="12">
        <v>306758.8</v>
      </c>
      <c r="H16" s="13">
        <f t="shared" si="0"/>
        <v>89.018106938802276</v>
      </c>
    </row>
    <row r="17" spans="1:8">
      <c r="A17" s="30" t="s">
        <v>15</v>
      </c>
      <c r="B17" s="30"/>
      <c r="C17" s="30"/>
      <c r="D17" s="30"/>
      <c r="E17" s="10" t="s">
        <v>16</v>
      </c>
      <c r="F17" s="16">
        <f>SUM(F18:F19)</f>
        <v>5359.6</v>
      </c>
      <c r="G17" s="16">
        <f>SUM(G18:G19)</f>
        <v>5320.2</v>
      </c>
      <c r="H17" s="11">
        <f t="shared" si="0"/>
        <v>99.264870512724826</v>
      </c>
    </row>
    <row r="18" spans="1:8">
      <c r="A18" s="6"/>
      <c r="B18" s="29" t="s">
        <v>17</v>
      </c>
      <c r="C18" s="29"/>
      <c r="D18" s="29"/>
      <c r="E18" s="5" t="s">
        <v>18</v>
      </c>
      <c r="F18" s="15">
        <v>5278</v>
      </c>
      <c r="G18" s="12">
        <v>5278</v>
      </c>
      <c r="H18" s="13">
        <f t="shared" si="0"/>
        <v>100</v>
      </c>
    </row>
    <row r="19" spans="1:8">
      <c r="A19" s="6"/>
      <c r="B19" s="29" t="s">
        <v>19</v>
      </c>
      <c r="C19" s="29"/>
      <c r="D19" s="29"/>
      <c r="E19" s="5" t="s">
        <v>20</v>
      </c>
      <c r="F19" s="15">
        <v>81.599999999999994</v>
      </c>
      <c r="G19" s="12">
        <v>42.2</v>
      </c>
      <c r="H19" s="13">
        <f t="shared" si="0"/>
        <v>51.715686274509807</v>
      </c>
    </row>
    <row r="20" spans="1:8" ht="31.5" customHeight="1">
      <c r="A20" s="30" t="s">
        <v>21</v>
      </c>
      <c r="B20" s="30"/>
      <c r="C20" s="30"/>
      <c r="D20" s="30"/>
      <c r="E20" s="10" t="s">
        <v>22</v>
      </c>
      <c r="F20" s="16">
        <f>SUM(F21:F23)</f>
        <v>59627.200000000004</v>
      </c>
      <c r="G20" s="16">
        <f>SUM(G21:G23)</f>
        <v>50234.899999999994</v>
      </c>
      <c r="H20" s="11">
        <f t="shared" si="0"/>
        <v>84.248296079641491</v>
      </c>
    </row>
    <row r="21" spans="1:8">
      <c r="A21" s="6"/>
      <c r="B21" s="29" t="s">
        <v>23</v>
      </c>
      <c r="C21" s="29"/>
      <c r="D21" s="29"/>
      <c r="E21" s="5" t="s">
        <v>24</v>
      </c>
      <c r="F21" s="15">
        <v>8458.1</v>
      </c>
      <c r="G21" s="12">
        <v>7128.1</v>
      </c>
      <c r="H21" s="13">
        <f t="shared" si="0"/>
        <v>84.275428287676903</v>
      </c>
    </row>
    <row r="22" spans="1:8" ht="32.25" customHeight="1">
      <c r="A22" s="6"/>
      <c r="B22" s="29" t="s">
        <v>25</v>
      </c>
      <c r="C22" s="29"/>
      <c r="D22" s="29"/>
      <c r="E22" s="5" t="s">
        <v>26</v>
      </c>
      <c r="F22" s="15">
        <v>17237.2</v>
      </c>
      <c r="G22" s="12">
        <v>16034</v>
      </c>
      <c r="H22" s="13">
        <f t="shared" si="0"/>
        <v>93.019747986912023</v>
      </c>
    </row>
    <row r="23" spans="1:8" ht="34.5" customHeight="1">
      <c r="A23" s="6"/>
      <c r="B23" s="29" t="s">
        <v>27</v>
      </c>
      <c r="C23" s="29"/>
      <c r="D23" s="29"/>
      <c r="E23" s="5" t="s">
        <v>28</v>
      </c>
      <c r="F23" s="15">
        <v>33931.9</v>
      </c>
      <c r="G23" s="12">
        <v>27072.799999999999</v>
      </c>
      <c r="H23" s="13">
        <f t="shared" si="0"/>
        <v>79.785688393517589</v>
      </c>
    </row>
    <row r="24" spans="1:8">
      <c r="A24" s="30" t="s">
        <v>29</v>
      </c>
      <c r="B24" s="30"/>
      <c r="C24" s="30"/>
      <c r="D24" s="30"/>
      <c r="E24" s="10" t="s">
        <v>30</v>
      </c>
      <c r="F24" s="16">
        <f>SUM(F25:F30)</f>
        <v>488609.29999999993</v>
      </c>
      <c r="G24" s="16">
        <f>SUM(G25:G30)</f>
        <v>480707.5</v>
      </c>
      <c r="H24" s="11">
        <f t="shared" si="0"/>
        <v>98.382797871428167</v>
      </c>
    </row>
    <row r="25" spans="1:8">
      <c r="A25" s="6"/>
      <c r="B25" s="29" t="s">
        <v>31</v>
      </c>
      <c r="C25" s="29"/>
      <c r="D25" s="29"/>
      <c r="E25" s="5" t="s">
        <v>32</v>
      </c>
      <c r="F25" s="15">
        <v>600</v>
      </c>
      <c r="G25" s="18">
        <v>600</v>
      </c>
      <c r="H25" s="13">
        <f t="shared" si="0"/>
        <v>100</v>
      </c>
    </row>
    <row r="26" spans="1:8">
      <c r="A26" s="6"/>
      <c r="B26" s="29" t="s">
        <v>33</v>
      </c>
      <c r="C26" s="29"/>
      <c r="D26" s="29"/>
      <c r="E26" s="5" t="s">
        <v>34</v>
      </c>
      <c r="F26" s="15">
        <v>2043</v>
      </c>
      <c r="G26" s="18">
        <v>2026.1</v>
      </c>
      <c r="H26" s="13">
        <f t="shared" si="0"/>
        <v>99.172785119921684</v>
      </c>
    </row>
    <row r="27" spans="1:8">
      <c r="A27" s="6"/>
      <c r="B27" s="29" t="s">
        <v>35</v>
      </c>
      <c r="C27" s="29"/>
      <c r="D27" s="29"/>
      <c r="E27" s="5" t="s">
        <v>36</v>
      </c>
      <c r="F27" s="15">
        <v>9653.5</v>
      </c>
      <c r="G27" s="18">
        <v>9505.5</v>
      </c>
      <c r="H27" s="13">
        <f t="shared" si="0"/>
        <v>98.466877298389193</v>
      </c>
    </row>
    <row r="28" spans="1:8">
      <c r="A28" s="6"/>
      <c r="B28" s="29" t="s">
        <v>37</v>
      </c>
      <c r="C28" s="29"/>
      <c r="D28" s="29"/>
      <c r="E28" s="5" t="s">
        <v>38</v>
      </c>
      <c r="F28" s="15">
        <v>102292.1</v>
      </c>
      <c r="G28" s="18">
        <v>100511.7</v>
      </c>
      <c r="H28" s="13">
        <f t="shared" si="0"/>
        <v>98.259494134933192</v>
      </c>
    </row>
    <row r="29" spans="1:8">
      <c r="A29" s="6"/>
      <c r="B29" s="29" t="s">
        <v>39</v>
      </c>
      <c r="C29" s="29"/>
      <c r="D29" s="29"/>
      <c r="E29" s="5" t="s">
        <v>40</v>
      </c>
      <c r="F29" s="15">
        <v>354463.1</v>
      </c>
      <c r="G29" s="18">
        <v>349931.3</v>
      </c>
      <c r="H29" s="13">
        <f t="shared" si="0"/>
        <v>98.721503028100813</v>
      </c>
    </row>
    <row r="30" spans="1:8">
      <c r="A30" s="6"/>
      <c r="B30" s="29" t="s">
        <v>41</v>
      </c>
      <c r="C30" s="29"/>
      <c r="D30" s="29"/>
      <c r="E30" s="5" t="s">
        <v>42</v>
      </c>
      <c r="F30" s="15">
        <v>19557.599999999999</v>
      </c>
      <c r="G30" s="18">
        <v>18132.900000000001</v>
      </c>
      <c r="H30" s="13">
        <f t="shared" si="0"/>
        <v>92.715363848324955</v>
      </c>
    </row>
    <row r="31" spans="1:8">
      <c r="A31" s="30" t="s">
        <v>43</v>
      </c>
      <c r="B31" s="30"/>
      <c r="C31" s="30"/>
      <c r="D31" s="30"/>
      <c r="E31" s="10" t="s">
        <v>44</v>
      </c>
      <c r="F31" s="16">
        <f>SUM(F32:F34)</f>
        <v>1031098.1</v>
      </c>
      <c r="G31" s="16">
        <f>SUM(G32:G34)</f>
        <v>761175.6</v>
      </c>
      <c r="H31" s="11">
        <f t="shared" si="0"/>
        <v>73.821841006204934</v>
      </c>
    </row>
    <row r="32" spans="1:8">
      <c r="A32" s="6"/>
      <c r="B32" s="29" t="s">
        <v>45</v>
      </c>
      <c r="C32" s="29"/>
      <c r="D32" s="29"/>
      <c r="E32" s="5" t="s">
        <v>46</v>
      </c>
      <c r="F32" s="15">
        <v>298491.90000000002</v>
      </c>
      <c r="G32" s="12">
        <v>139566.5</v>
      </c>
      <c r="H32" s="13">
        <f t="shared" si="0"/>
        <v>46.757215187413792</v>
      </c>
    </row>
    <row r="33" spans="1:8">
      <c r="A33" s="6"/>
      <c r="B33" s="29" t="s">
        <v>47</v>
      </c>
      <c r="C33" s="29"/>
      <c r="D33" s="29"/>
      <c r="E33" s="5" t="s">
        <v>48</v>
      </c>
      <c r="F33" s="15">
        <v>169413.6</v>
      </c>
      <c r="G33" s="18">
        <v>76203.100000000006</v>
      </c>
      <c r="H33" s="13">
        <f t="shared" si="0"/>
        <v>44.980509238927688</v>
      </c>
    </row>
    <row r="34" spans="1:8">
      <c r="A34" s="6"/>
      <c r="B34" s="29" t="s">
        <v>49</v>
      </c>
      <c r="C34" s="29"/>
      <c r="D34" s="29"/>
      <c r="E34" s="5" t="s">
        <v>50</v>
      </c>
      <c r="F34" s="15">
        <v>563192.6</v>
      </c>
      <c r="G34" s="18">
        <v>545406</v>
      </c>
      <c r="H34" s="13">
        <f t="shared" si="0"/>
        <v>96.841826401838375</v>
      </c>
    </row>
    <row r="35" spans="1:8">
      <c r="A35" s="30" t="s">
        <v>51</v>
      </c>
      <c r="B35" s="30"/>
      <c r="C35" s="30"/>
      <c r="D35" s="30"/>
      <c r="E35" s="10" t="s">
        <v>52</v>
      </c>
      <c r="F35" s="16">
        <f>SUM(F36:F37)</f>
        <v>55783.299999999996</v>
      </c>
      <c r="G35" s="16">
        <f>SUM(G36:G37)</f>
        <v>48136.299999999996</v>
      </c>
      <c r="H35" s="11">
        <f t="shared" si="0"/>
        <v>86.291596230413049</v>
      </c>
    </row>
    <row r="36" spans="1:8">
      <c r="A36" s="6"/>
      <c r="B36" s="29" t="s">
        <v>53</v>
      </c>
      <c r="C36" s="29"/>
      <c r="D36" s="29"/>
      <c r="E36" s="5" t="s">
        <v>54</v>
      </c>
      <c r="F36" s="15">
        <v>41829.699999999997</v>
      </c>
      <c r="G36" s="12">
        <v>34947.199999999997</v>
      </c>
      <c r="H36" s="13">
        <f t="shared" si="0"/>
        <v>83.546379725410418</v>
      </c>
    </row>
    <row r="37" spans="1:8" ht="30" customHeight="1">
      <c r="A37" s="6"/>
      <c r="B37" s="29" t="s">
        <v>55</v>
      </c>
      <c r="C37" s="29"/>
      <c r="D37" s="29"/>
      <c r="E37" s="5" t="s">
        <v>56</v>
      </c>
      <c r="F37" s="15">
        <v>13953.6</v>
      </c>
      <c r="G37" s="12">
        <v>13189.1</v>
      </c>
      <c r="H37" s="13">
        <f t="shared" si="0"/>
        <v>94.521127164316027</v>
      </c>
    </row>
    <row r="38" spans="1:8">
      <c r="A38" s="30" t="s">
        <v>57</v>
      </c>
      <c r="B38" s="30"/>
      <c r="C38" s="30"/>
      <c r="D38" s="30"/>
      <c r="E38" s="10" t="s">
        <v>58</v>
      </c>
      <c r="F38" s="16">
        <f>SUM(F39:F44)</f>
        <v>3292994.9</v>
      </c>
      <c r="G38" s="16">
        <f>SUM(G39:G44)</f>
        <v>2801232.1999999997</v>
      </c>
      <c r="H38" s="11">
        <f t="shared" si="0"/>
        <v>85.066399586589085</v>
      </c>
    </row>
    <row r="39" spans="1:8">
      <c r="A39" s="6"/>
      <c r="B39" s="29" t="s">
        <v>59</v>
      </c>
      <c r="C39" s="29"/>
      <c r="D39" s="29"/>
      <c r="E39" s="5" t="s">
        <v>60</v>
      </c>
      <c r="F39" s="15">
        <v>597768.1</v>
      </c>
      <c r="G39" s="12">
        <v>582393.69999999995</v>
      </c>
      <c r="H39" s="13">
        <f t="shared" si="0"/>
        <v>97.428032710343686</v>
      </c>
    </row>
    <row r="40" spans="1:8">
      <c r="A40" s="6"/>
      <c r="B40" s="29" t="s">
        <v>61</v>
      </c>
      <c r="C40" s="29"/>
      <c r="D40" s="29"/>
      <c r="E40" s="5" t="s">
        <v>62</v>
      </c>
      <c r="F40" s="15">
        <v>2522029.7999999998</v>
      </c>
      <c r="G40" s="12">
        <v>2050505.1</v>
      </c>
      <c r="H40" s="13">
        <f t="shared" si="0"/>
        <v>81.30376175570963</v>
      </c>
    </row>
    <row r="41" spans="1:8">
      <c r="A41" s="6"/>
      <c r="B41" s="29" t="s">
        <v>63</v>
      </c>
      <c r="C41" s="29"/>
      <c r="D41" s="29"/>
      <c r="E41" s="5" t="s">
        <v>64</v>
      </c>
      <c r="F41" s="15">
        <v>131633.79999999999</v>
      </c>
      <c r="G41" s="12">
        <v>127883.1</v>
      </c>
      <c r="H41" s="13">
        <f t="shared" si="0"/>
        <v>97.150655834595696</v>
      </c>
    </row>
    <row r="42" spans="1:8" ht="26.25" customHeight="1">
      <c r="A42" s="6"/>
      <c r="B42" s="29" t="s">
        <v>65</v>
      </c>
      <c r="C42" s="29"/>
      <c r="D42" s="29"/>
      <c r="E42" s="5" t="s">
        <v>66</v>
      </c>
      <c r="F42" s="15">
        <v>1797.2</v>
      </c>
      <c r="G42" s="12">
        <v>1607.4</v>
      </c>
      <c r="H42" s="13">
        <f t="shared" si="0"/>
        <v>89.439127531715997</v>
      </c>
    </row>
    <row r="43" spans="1:8">
      <c r="A43" s="6"/>
      <c r="B43" s="29" t="s">
        <v>67</v>
      </c>
      <c r="C43" s="29"/>
      <c r="D43" s="29"/>
      <c r="E43" s="5" t="s">
        <v>68</v>
      </c>
      <c r="F43" s="15">
        <v>20709.3</v>
      </c>
      <c r="G43" s="12">
        <v>20350.5</v>
      </c>
      <c r="H43" s="13">
        <f t="shared" si="0"/>
        <v>98.267445060914653</v>
      </c>
    </row>
    <row r="44" spans="1:8">
      <c r="A44" s="6"/>
      <c r="B44" s="29" t="s">
        <v>69</v>
      </c>
      <c r="C44" s="29"/>
      <c r="D44" s="29"/>
      <c r="E44" s="5" t="s">
        <v>70</v>
      </c>
      <c r="F44" s="15">
        <v>19056.7</v>
      </c>
      <c r="G44" s="12">
        <v>18492.400000000001</v>
      </c>
      <c r="H44" s="13">
        <f t="shared" si="0"/>
        <v>97.038836734586781</v>
      </c>
    </row>
    <row r="45" spans="1:8">
      <c r="A45" s="30" t="s">
        <v>71</v>
      </c>
      <c r="B45" s="30"/>
      <c r="C45" s="30"/>
      <c r="D45" s="30"/>
      <c r="E45" s="10" t="s">
        <v>72</v>
      </c>
      <c r="F45" s="16">
        <f>SUM(F46:F47)</f>
        <v>257917.6</v>
      </c>
      <c r="G45" s="16">
        <f>SUM(G46:G47)</f>
        <v>251935.69999999998</v>
      </c>
      <c r="H45" s="11">
        <f t="shared" si="0"/>
        <v>97.680693368734822</v>
      </c>
    </row>
    <row r="46" spans="1:8">
      <c r="A46" s="6"/>
      <c r="B46" s="29" t="s">
        <v>73</v>
      </c>
      <c r="C46" s="29"/>
      <c r="D46" s="29"/>
      <c r="E46" s="5" t="s">
        <v>74</v>
      </c>
      <c r="F46" s="15">
        <v>248087</v>
      </c>
      <c r="G46" s="12">
        <v>242479.9</v>
      </c>
      <c r="H46" s="13">
        <f t="shared" si="0"/>
        <v>97.739865450426663</v>
      </c>
    </row>
    <row r="47" spans="1:8" ht="28.5" customHeight="1">
      <c r="A47" s="6"/>
      <c r="B47" s="29" t="s">
        <v>75</v>
      </c>
      <c r="C47" s="29"/>
      <c r="D47" s="29"/>
      <c r="E47" s="5" t="s">
        <v>76</v>
      </c>
      <c r="F47" s="15">
        <v>9830.6</v>
      </c>
      <c r="G47" s="12">
        <v>9455.7999999999993</v>
      </c>
      <c r="H47" s="13">
        <f t="shared" si="0"/>
        <v>96.187414806827647</v>
      </c>
    </row>
    <row r="48" spans="1:8">
      <c r="A48" s="30" t="s">
        <v>77</v>
      </c>
      <c r="B48" s="30"/>
      <c r="C48" s="30"/>
      <c r="D48" s="30"/>
      <c r="E48" s="10" t="s">
        <v>78</v>
      </c>
      <c r="F48" s="16">
        <f>SUM(F49:F51)</f>
        <v>131925.20000000001</v>
      </c>
      <c r="G48" s="16">
        <f>SUM(G49:G51)</f>
        <v>124178.6</v>
      </c>
      <c r="H48" s="11">
        <f t="shared" si="0"/>
        <v>94.128036190204739</v>
      </c>
    </row>
    <row r="49" spans="1:8">
      <c r="A49" s="6"/>
      <c r="B49" s="29" t="s">
        <v>79</v>
      </c>
      <c r="C49" s="29"/>
      <c r="D49" s="29"/>
      <c r="E49" s="5" t="s">
        <v>80</v>
      </c>
      <c r="F49" s="15">
        <v>15414.9</v>
      </c>
      <c r="G49" s="12">
        <v>15414.9</v>
      </c>
      <c r="H49" s="13">
        <f t="shared" si="0"/>
        <v>100</v>
      </c>
    </row>
    <row r="50" spans="1:8">
      <c r="A50" s="6"/>
      <c r="B50" s="29" t="s">
        <v>81</v>
      </c>
      <c r="C50" s="29"/>
      <c r="D50" s="29"/>
      <c r="E50" s="5" t="s">
        <v>82</v>
      </c>
      <c r="F50" s="15">
        <v>20685.599999999999</v>
      </c>
      <c r="G50" s="12">
        <v>20612.099999999999</v>
      </c>
      <c r="H50" s="13">
        <f t="shared" si="0"/>
        <v>99.64468035735004</v>
      </c>
    </row>
    <row r="51" spans="1:8">
      <c r="A51" s="6"/>
      <c r="B51" s="29" t="s">
        <v>83</v>
      </c>
      <c r="C51" s="29"/>
      <c r="D51" s="29"/>
      <c r="E51" s="5" t="s">
        <v>84</v>
      </c>
      <c r="F51" s="15">
        <v>95824.7</v>
      </c>
      <c r="G51" s="12">
        <v>88151.6</v>
      </c>
      <c r="H51" s="13">
        <f t="shared" si="0"/>
        <v>91.992565591126308</v>
      </c>
    </row>
    <row r="52" spans="1:8">
      <c r="A52" s="30" t="s">
        <v>85</v>
      </c>
      <c r="B52" s="30"/>
      <c r="C52" s="30"/>
      <c r="D52" s="30"/>
      <c r="E52" s="10" t="s">
        <v>86</v>
      </c>
      <c r="F52" s="16">
        <f>SUM(F53:F55)</f>
        <v>109330.7</v>
      </c>
      <c r="G52" s="16">
        <f>SUM(G53:G55)</f>
        <v>109121.7</v>
      </c>
      <c r="H52" s="11">
        <f t="shared" si="0"/>
        <v>99.808836859180445</v>
      </c>
    </row>
    <row r="53" spans="1:8">
      <c r="A53" s="6"/>
      <c r="B53" s="29" t="s">
        <v>87</v>
      </c>
      <c r="C53" s="29"/>
      <c r="D53" s="29"/>
      <c r="E53" s="5" t="s">
        <v>88</v>
      </c>
      <c r="F53" s="15">
        <v>42012.1</v>
      </c>
      <c r="G53" s="12">
        <v>41980.9</v>
      </c>
      <c r="H53" s="13">
        <f t="shared" si="0"/>
        <v>99.925735680910989</v>
      </c>
    </row>
    <row r="54" spans="1:8">
      <c r="A54" s="6"/>
      <c r="B54" s="29" t="s">
        <v>89</v>
      </c>
      <c r="C54" s="29"/>
      <c r="D54" s="29"/>
      <c r="E54" s="5" t="s">
        <v>90</v>
      </c>
      <c r="F54" s="15">
        <v>58004.1</v>
      </c>
      <c r="G54" s="12">
        <v>57924.1</v>
      </c>
      <c r="H54" s="13">
        <f t="shared" si="0"/>
        <v>99.862078715125307</v>
      </c>
    </row>
    <row r="55" spans="1:8" ht="28.5" customHeight="1">
      <c r="A55" s="6"/>
      <c r="B55" s="29" t="s">
        <v>91</v>
      </c>
      <c r="C55" s="29"/>
      <c r="D55" s="29"/>
      <c r="E55" s="5" t="s">
        <v>92</v>
      </c>
      <c r="F55" s="15">
        <v>9314.5</v>
      </c>
      <c r="G55" s="12">
        <v>9216.7000000000007</v>
      </c>
      <c r="H55" s="13">
        <f t="shared" si="0"/>
        <v>98.950024155885998</v>
      </c>
    </row>
    <row r="56" spans="1:8">
      <c r="A56" s="30" t="s">
        <v>93</v>
      </c>
      <c r="B56" s="30"/>
      <c r="C56" s="30"/>
      <c r="D56" s="30"/>
      <c r="E56" s="10" t="s">
        <v>94</v>
      </c>
      <c r="F56" s="16">
        <f>SUM(F57:F59)</f>
        <v>21438.800000000003</v>
      </c>
      <c r="G56" s="16">
        <f>SUM(G57:G59)</f>
        <v>20156.2</v>
      </c>
      <c r="H56" s="11">
        <f t="shared" si="0"/>
        <v>94.017389032968254</v>
      </c>
    </row>
    <row r="57" spans="1:8">
      <c r="A57" s="6"/>
      <c r="B57" s="29" t="s">
        <v>95</v>
      </c>
      <c r="C57" s="29"/>
      <c r="D57" s="29"/>
      <c r="E57" s="5" t="s">
        <v>96</v>
      </c>
      <c r="F57" s="15">
        <v>11191.9</v>
      </c>
      <c r="G57" s="12">
        <v>11164.4</v>
      </c>
      <c r="H57" s="13">
        <f t="shared" si="0"/>
        <v>99.754286582260391</v>
      </c>
    </row>
    <row r="58" spans="1:8">
      <c r="A58" s="6"/>
      <c r="B58" s="29" t="s">
        <v>97</v>
      </c>
      <c r="C58" s="29"/>
      <c r="D58" s="29"/>
      <c r="E58" s="5" t="s">
        <v>98</v>
      </c>
      <c r="F58" s="15">
        <v>5625.8</v>
      </c>
      <c r="G58" s="12">
        <v>4470.5</v>
      </c>
      <c r="H58" s="13">
        <f t="shared" si="0"/>
        <v>79.464253972768319</v>
      </c>
    </row>
    <row r="59" spans="1:8" ht="26.25" customHeight="1">
      <c r="A59" s="6"/>
      <c r="B59" s="29" t="s">
        <v>99</v>
      </c>
      <c r="C59" s="29"/>
      <c r="D59" s="29"/>
      <c r="E59" s="5" t="s">
        <v>100</v>
      </c>
      <c r="F59" s="15">
        <v>4621.1000000000004</v>
      </c>
      <c r="G59" s="12">
        <v>4521.3</v>
      </c>
      <c r="H59" s="13">
        <f t="shared" si="0"/>
        <v>97.840341044340079</v>
      </c>
    </row>
    <row r="60" spans="1:8" ht="27" customHeight="1">
      <c r="A60" s="30" t="s">
        <v>101</v>
      </c>
      <c r="B60" s="30"/>
      <c r="C60" s="30"/>
      <c r="D60" s="30"/>
      <c r="E60" s="10" t="s">
        <v>102</v>
      </c>
      <c r="F60" s="16">
        <f>SUM(F61)</f>
        <v>1541</v>
      </c>
      <c r="G60" s="16">
        <f>SUM(G61)</f>
        <v>163.19999999999999</v>
      </c>
      <c r="H60" s="11">
        <f t="shared" si="0"/>
        <v>10.590525632706035</v>
      </c>
    </row>
    <row r="61" spans="1:8" ht="30.75" customHeight="1" thickBot="1">
      <c r="A61" s="6"/>
      <c r="B61" s="29" t="s">
        <v>103</v>
      </c>
      <c r="C61" s="29"/>
      <c r="D61" s="29"/>
      <c r="E61" s="19" t="s">
        <v>104</v>
      </c>
      <c r="F61" s="20">
        <v>1541</v>
      </c>
      <c r="G61" s="21">
        <v>163.19999999999999</v>
      </c>
      <c r="H61" s="22">
        <f t="shared" si="0"/>
        <v>10.590525632706035</v>
      </c>
    </row>
    <row r="62" spans="1:8" ht="15.75" thickBot="1">
      <c r="A62" s="31" t="s">
        <v>105</v>
      </c>
      <c r="B62" s="32"/>
      <c r="C62" s="32"/>
      <c r="D62" s="32"/>
      <c r="E62" s="33"/>
      <c r="F62" s="17">
        <f>SUM(F9+F17+F20+F24+F31+F35+F38+F45+F48+F52+F56+F60)</f>
        <v>6014079.5999999996</v>
      </c>
      <c r="G62" s="17">
        <f>SUM(G9+G17+G20+G24+G31+G35+G38+G45+G48+G52+G56+G60)</f>
        <v>5166195.1000000006</v>
      </c>
      <c r="H62" s="23">
        <f t="shared" si="0"/>
        <v>85.901674796589006</v>
      </c>
    </row>
  </sheetData>
  <mergeCells count="63">
    <mergeCell ref="B3:H3"/>
    <mergeCell ref="G6:G7"/>
    <mergeCell ref="B26:D26"/>
    <mergeCell ref="B27:D27"/>
    <mergeCell ref="B28:D28"/>
    <mergeCell ref="B29:D29"/>
    <mergeCell ref="F1:H1"/>
    <mergeCell ref="B10:D10"/>
    <mergeCell ref="B11:D11"/>
    <mergeCell ref="B12:D12"/>
    <mergeCell ref="B13:D13"/>
    <mergeCell ref="B4:H4"/>
    <mergeCell ref="A8:D8"/>
    <mergeCell ref="A6:D7"/>
    <mergeCell ref="E6:E7"/>
    <mergeCell ref="F6:F7"/>
    <mergeCell ref="A9:D9"/>
    <mergeCell ref="H6:H7"/>
    <mergeCell ref="A62:E62"/>
    <mergeCell ref="B55:D55"/>
    <mergeCell ref="A56:D56"/>
    <mergeCell ref="B57:D57"/>
    <mergeCell ref="B58:D58"/>
    <mergeCell ref="B59:D59"/>
    <mergeCell ref="A60:D60"/>
    <mergeCell ref="B61:D61"/>
    <mergeCell ref="B54:D54"/>
    <mergeCell ref="A45:D45"/>
    <mergeCell ref="B46:D46"/>
    <mergeCell ref="B47:D47"/>
    <mergeCell ref="A48:D48"/>
    <mergeCell ref="B49:D49"/>
    <mergeCell ref="A52:D52"/>
    <mergeCell ref="B53:D53"/>
    <mergeCell ref="B50:D50"/>
    <mergeCell ref="B51:D51"/>
    <mergeCell ref="B34:D34"/>
    <mergeCell ref="B43:D43"/>
    <mergeCell ref="B44:D44"/>
    <mergeCell ref="B36:D36"/>
    <mergeCell ref="B37:D37"/>
    <mergeCell ref="A38:D38"/>
    <mergeCell ref="B39:D39"/>
    <mergeCell ref="B40:D40"/>
    <mergeCell ref="B41:D41"/>
    <mergeCell ref="B42:D42"/>
    <mergeCell ref="A35:D35"/>
    <mergeCell ref="B14:D14"/>
    <mergeCell ref="B30:D30"/>
    <mergeCell ref="A31:D31"/>
    <mergeCell ref="B32:D32"/>
    <mergeCell ref="B33:D33"/>
    <mergeCell ref="B15:D15"/>
    <mergeCell ref="B16:D16"/>
    <mergeCell ref="A17:D17"/>
    <mergeCell ref="B18:D18"/>
    <mergeCell ref="B19:D19"/>
    <mergeCell ref="A20:D20"/>
    <mergeCell ref="B21:D21"/>
    <mergeCell ref="B22:D22"/>
    <mergeCell ref="B23:D23"/>
    <mergeCell ref="A24:D24"/>
    <mergeCell ref="B25:D25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Королева ЛН</cp:lastModifiedBy>
  <cp:lastPrinted>2023-03-02T11:44:21Z</cp:lastPrinted>
  <dcterms:created xsi:type="dcterms:W3CDTF">2022-03-03T09:38:31Z</dcterms:created>
  <dcterms:modified xsi:type="dcterms:W3CDTF">2023-03-02T11:44:43Z</dcterms:modified>
</cp:coreProperties>
</file>