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3 год\год\Совет депутатов\На сайт\"/>
    </mc:Choice>
  </mc:AlternateContent>
  <xr:revisionPtr revIDLastSave="0" documentId="13_ncr:1_{6F0BDD29-FB34-47FE-9784-9C7059BE70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Лист1!$A$8:$K$61</definedName>
    <definedName name="_xlnm.Print_Titles" localSheetId="0">Лист1!$6:$8</definedName>
  </definedNames>
  <calcPr calcId="191029"/>
</workbook>
</file>

<file path=xl/calcChain.xml><?xml version="1.0" encoding="utf-8"?>
<calcChain xmlns="http://schemas.openxmlformats.org/spreadsheetml/2006/main">
  <c r="G59" i="1" l="1"/>
  <c r="F59" i="1"/>
  <c r="G55" i="1"/>
  <c r="F55" i="1"/>
  <c r="G51" i="1"/>
  <c r="F51" i="1"/>
  <c r="G47" i="1"/>
  <c r="F47" i="1"/>
  <c r="G44" i="1"/>
  <c r="F44" i="1"/>
  <c r="G37" i="1"/>
  <c r="F37" i="1"/>
  <c r="G34" i="1"/>
  <c r="F34" i="1"/>
  <c r="G30" i="1"/>
  <c r="F30" i="1"/>
  <c r="G23" i="1"/>
  <c r="F23" i="1"/>
  <c r="G19" i="1"/>
  <c r="F19" i="1"/>
  <c r="G16" i="1"/>
  <c r="F16" i="1"/>
  <c r="G9" i="1"/>
  <c r="F9" i="1"/>
  <c r="H60" i="1"/>
  <c r="H58" i="1"/>
  <c r="H57" i="1"/>
  <c r="H56" i="1"/>
  <c r="H54" i="1"/>
  <c r="H53" i="1"/>
  <c r="H52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/>
  <c r="H33" i="1"/>
  <c r="H32" i="1"/>
  <c r="H31" i="1"/>
  <c r="H29" i="1"/>
  <c r="H28" i="1"/>
  <c r="H27" i="1"/>
  <c r="H26" i="1"/>
  <c r="H25" i="1"/>
  <c r="H24" i="1"/>
  <c r="H22" i="1"/>
  <c r="H21" i="1"/>
  <c r="H20" i="1"/>
  <c r="H18" i="1"/>
  <c r="H17" i="1"/>
  <c r="H15" i="1"/>
  <c r="H14" i="1"/>
  <c r="H13" i="1"/>
  <c r="H12" i="1"/>
  <c r="H11" i="1"/>
  <c r="H10" i="1"/>
  <c r="H55" i="1" l="1"/>
  <c r="H51" i="1"/>
  <c r="H34" i="1"/>
  <c r="G61" i="1"/>
  <c r="H47" i="1"/>
  <c r="F61" i="1"/>
  <c r="H9" i="1"/>
  <c r="H37" i="1"/>
  <c r="H44" i="1"/>
  <c r="H59" i="1"/>
  <c r="H30" i="1"/>
  <c r="H23" i="1"/>
  <c r="H19" i="1"/>
  <c r="H16" i="1"/>
  <c r="H61" i="1" l="1"/>
</calcChain>
</file>

<file path=xl/sharedStrings.xml><?xml version="1.0" encoding="utf-8"?>
<sst xmlns="http://schemas.openxmlformats.org/spreadsheetml/2006/main" count="114" uniqueCount="114">
  <si>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</si>
  <si>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</si>
  <si>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</si>
  <si>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</si>
  <si>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</si>
  <si>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</si>
  <si>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</si>
  <si>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</si>
  <si>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</si>
  <si>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</si>
  <si>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</si>
  <si>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</si>
  <si>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</si>
  <si>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</si>
  <si>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</si>
  <si>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</si>
  <si>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</si>
  <si>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</si>
  <si>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</si>
  <si>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</si>
  <si>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</si>
  <si>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</si>
  <si>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</si>
  <si>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</si>
  <si>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</si>
  <si>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</si>
  <si>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</si>
  <si>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</si>
  <si>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</si>
  <si>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</si>
  <si>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</si>
  <si>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</si>
  <si>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</si>
  <si>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</si>
  <si>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</si>
  <si>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</si>
  <si>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</si>
  <si>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</si>
  <si>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</si>
  <si>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</si>
  <si>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</si>
  <si>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</si>
  <si>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</si>
  <si>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</si>
  <si>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</si>
  <si>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</si>
  <si>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</si>
  <si>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</si>
  <si>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</si>
  <si>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</si>
  <si>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</si>
  <si>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</si>
  <si>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</si>
  <si>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</si>
  <si>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</si>
  <si>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</si>
  <si>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</si>
  <si>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</si>
  <si>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</si>
  <si>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</si>
  <si>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</si>
  <si>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</si>
  <si>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</si>
  <si>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</si>
  <si>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</si>
  <si>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</si>
  <si>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</si>
  <si>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</si>
  <si>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</si>
  <si>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</si>
  <si>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</si>
  <si>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</si>
  <si>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</si>
  <si>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</si>
  <si>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</si>
  <si>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</si>
  <si>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</si>
  <si>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</si>
  <si>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</si>
  <si>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</si>
  <si>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</si>
  <si>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</si>
  <si>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</si>
  <si>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</si>
  <si>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</si>
  <si>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</si>
  <si>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</si>
  <si>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</si>
  <si>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</si>
  <si>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</si>
  <si>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</si>
  <si>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</si>
  <si>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</si>
  <si>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</si>
  <si>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</si>
  <si>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</si>
  <si>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</si>
  <si>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</si>
  <si>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</si>
  <si>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Другие вопросы в области средств массовой информации</t>
  </si>
  <si>
    <t>1204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</si>
  <si>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</si>
  <si>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</si>
  <si>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</si>
  <si>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</si>
  <si>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Итого:</t>
  </si>
  <si>
    <t>Единица измерения: тыс. руб.</t>
  </si>
  <si>
    <t>по разделам и подразделам  классификации расходов бюджетов</t>
  </si>
  <si>
    <t>Раздел, подраздел</t>
  </si>
  <si>
    <t>Исполнено</t>
  </si>
  <si>
    <t>Процент исполнения к плану, утвержденному сводной бюджетной росписью</t>
  </si>
  <si>
    <t>Показатели расходов бюджета Рузского городского округа Московской области за 2023 год</t>
  </si>
  <si>
    <t xml:space="preserve">Приложение № 4 к решению об исполнении бюджета Рузского городского округа Московской области за 2023 год                                                                                        от "   "           2024 года № </t>
  </si>
  <si>
    <t>Утверждено сводной бюджетной росписью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</si>
</sst>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5" fillId="3" borderId="3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left" vertical="center" wrapText="1"/>
    </xf>
    <xf numFmtId="0" fontId="5" fillId="5" borderId="18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164" fontId="2" fillId="5" borderId="18" xfId="0" applyNumberFormat="1" applyFont="1" applyFill="1" applyBorder="1" applyAlignment="1">
      <alignment horizontal="right" vertical="center"/>
    </xf>
    <xf numFmtId="164" fontId="2" fillId="0" borderId="18" xfId="0" applyNumberFormat="1" applyFont="1" applyBorder="1" applyAlignment="1">
      <alignment horizontal="right" vertical="center"/>
    </xf>
    <xf numFmtId="164" fontId="5" fillId="5" borderId="19" xfId="1" applyNumberFormat="1" applyFont="1" applyFill="1" applyBorder="1" applyAlignment="1">
      <alignment horizontal="right" vertical="center"/>
    </xf>
    <xf numFmtId="164" fontId="5" fillId="3" borderId="16" xfId="1" applyNumberFormat="1" applyFont="1" applyFill="1" applyBorder="1" applyAlignment="1">
      <alignment horizontal="right" vertical="center"/>
    </xf>
    <xf numFmtId="164" fontId="5" fillId="5" borderId="16" xfId="1" applyNumberFormat="1" applyFont="1" applyFill="1" applyBorder="1" applyAlignment="1">
      <alignment horizontal="right" vertical="center"/>
    </xf>
    <xf numFmtId="164" fontId="3" fillId="6" borderId="17" xfId="1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5" fillId="3" borderId="2" xfId="1" applyFont="1" applyFill="1" applyBorder="1" applyAlignment="1">
      <alignment horizontal="center" vertical="center"/>
    </xf>
    <xf numFmtId="164" fontId="5" fillId="3" borderId="20" xfId="1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164" fontId="2" fillId="0" borderId="21" xfId="0" applyNumberFormat="1" applyFont="1" applyBorder="1" applyAlignment="1">
      <alignment horizontal="right" vertical="center"/>
    </xf>
    <xf numFmtId="164" fontId="4" fillId="6" borderId="22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7" fillId="2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" fontId="5" fillId="3" borderId="16" xfId="1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5" fillId="3" borderId="2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7" fillId="2" borderId="15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3" fillId="6" borderId="7" xfId="1" applyFont="1" applyFill="1" applyBorder="1" applyAlignment="1">
      <alignment horizontal="left" vertical="center"/>
    </xf>
    <xf numFmtId="0" fontId="3" fillId="6" borderId="8" xfId="1" applyFont="1" applyFill="1" applyBorder="1" applyAlignment="1">
      <alignment horizontal="left" vertical="center"/>
    </xf>
    <xf numFmtId="0" fontId="3" fillId="6" borderId="9" xfId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view="pageBreakPreview" topLeftCell="B1" zoomScale="130" zoomScaleNormal="100" zoomScaleSheetLayoutView="130" workbookViewId="0">
      <selection activeCell="F16" sqref="F16"/>
    </sheetView>
  </sheetViews>
  <sheetFormatPr defaultRowHeight="15" x14ac:dyDescent="0.25"/>
  <cols>
    <col min="1" max="1" width="14.28515625" hidden="1" customWidth="1"/>
    <col min="4" max="4" width="32.42578125" customWidth="1"/>
    <col min="5" max="5" width="15.85546875" customWidth="1"/>
    <col min="6" max="6" width="18" customWidth="1"/>
    <col min="7" max="7" width="13.5703125" customWidth="1"/>
    <col min="8" max="8" width="14.5703125" customWidth="1"/>
  </cols>
  <sheetData>
    <row r="1" spans="1:11" ht="66" customHeight="1" x14ac:dyDescent="0.25">
      <c r="F1" s="27" t="s">
        <v>112</v>
      </c>
      <c r="G1" s="27"/>
      <c r="H1" s="27"/>
    </row>
    <row r="2" spans="1:11" ht="16.5" customHeight="1" x14ac:dyDescent="0.25">
      <c r="G2" s="1"/>
      <c r="H2" s="1"/>
    </row>
    <row r="3" spans="1:11" x14ac:dyDescent="0.25">
      <c r="B3" s="28" t="s">
        <v>111</v>
      </c>
      <c r="C3" s="28"/>
      <c r="D3" s="28"/>
      <c r="E3" s="28"/>
      <c r="F3" s="28"/>
      <c r="G3" s="28"/>
      <c r="H3" s="28"/>
    </row>
    <row r="4" spans="1:11" x14ac:dyDescent="0.25">
      <c r="B4" s="28" t="s">
        <v>107</v>
      </c>
      <c r="C4" s="28"/>
      <c r="D4" s="28"/>
      <c r="E4" s="28"/>
      <c r="F4" s="28"/>
      <c r="G4" s="28"/>
      <c r="H4" s="28"/>
    </row>
    <row r="5" spans="1:11" ht="15.75" thickBot="1" x14ac:dyDescent="0.3">
      <c r="B5" t="s">
        <v>106</v>
      </c>
    </row>
    <row r="6" spans="1:11" x14ac:dyDescent="0.25">
      <c r="A6" s="30" t="s">
        <v>0</v>
      </c>
      <c r="B6" s="31"/>
      <c r="C6" s="31"/>
      <c r="D6" s="32"/>
      <c r="E6" s="36" t="s">
        <v>108</v>
      </c>
      <c r="F6" s="30" t="s">
        <v>113</v>
      </c>
      <c r="G6" s="41" t="s">
        <v>109</v>
      </c>
      <c r="H6" s="39" t="s">
        <v>110</v>
      </c>
    </row>
    <row r="7" spans="1:11" ht="75" customHeight="1" thickBot="1" x14ac:dyDescent="0.3">
      <c r="A7" s="33"/>
      <c r="B7" s="34"/>
      <c r="C7" s="34"/>
      <c r="D7" s="35"/>
      <c r="E7" s="37"/>
      <c r="F7" s="33"/>
      <c r="G7" s="42"/>
      <c r="H7" s="40"/>
    </row>
    <row r="8" spans="1:11" ht="15.75" thickBot="1" x14ac:dyDescent="0.3">
      <c r="A8" s="29">
        <v>1</v>
      </c>
      <c r="B8" s="29"/>
      <c r="C8" s="29"/>
      <c r="D8" s="29"/>
      <c r="E8" s="20">
        <v>2</v>
      </c>
      <c r="F8" s="21">
        <v>3</v>
      </c>
      <c r="G8" s="22">
        <v>4</v>
      </c>
      <c r="H8" s="23">
        <v>5</v>
      </c>
    </row>
    <row r="9" spans="1:11" x14ac:dyDescent="0.25">
      <c r="A9" s="38" t="s">
        <v>1</v>
      </c>
      <c r="B9" s="38"/>
      <c r="C9" s="38"/>
      <c r="D9" s="38"/>
      <c r="E9" s="5" t="s">
        <v>2</v>
      </c>
      <c r="F9" s="9">
        <f>SUM(F10:F15)</f>
        <v>644700.89999999991</v>
      </c>
      <c r="G9" s="9">
        <f>SUM(G10:G15)</f>
        <v>586863.60000000009</v>
      </c>
      <c r="H9" s="7">
        <f>G9/F9*100</f>
        <v>91.028816618683209</v>
      </c>
    </row>
    <row r="10" spans="1:11" ht="46.5" customHeight="1" x14ac:dyDescent="0.25">
      <c r="A10" s="2"/>
      <c r="B10" s="26" t="s">
        <v>3</v>
      </c>
      <c r="C10" s="26"/>
      <c r="D10" s="26"/>
      <c r="E10" s="3" t="s">
        <v>4</v>
      </c>
      <c r="F10" s="10">
        <v>3880.7</v>
      </c>
      <c r="G10" s="13">
        <v>3617.6</v>
      </c>
      <c r="H10" s="8">
        <f t="shared" ref="H10:H61" si="0">G10/F10*100</f>
        <v>93.220295307547602</v>
      </c>
    </row>
    <row r="11" spans="1:11" x14ac:dyDescent="0.25">
      <c r="A11" s="2"/>
      <c r="B11" s="26" t="s">
        <v>5</v>
      </c>
      <c r="C11" s="26"/>
      <c r="D11" s="26"/>
      <c r="E11" s="3" t="s">
        <v>6</v>
      </c>
      <c r="F11" s="10">
        <v>7475.6</v>
      </c>
      <c r="G11" s="13">
        <v>6688.5</v>
      </c>
      <c r="H11" s="8">
        <f t="shared" si="0"/>
        <v>89.471079244475362</v>
      </c>
    </row>
    <row r="12" spans="1:11" ht="78.75" customHeight="1" x14ac:dyDescent="0.25">
      <c r="A12" s="2"/>
      <c r="B12" s="26" t="s">
        <v>7</v>
      </c>
      <c r="C12" s="26"/>
      <c r="D12" s="26"/>
      <c r="E12" s="3" t="s">
        <v>8</v>
      </c>
      <c r="F12" s="10">
        <v>237312.1</v>
      </c>
      <c r="G12" s="13">
        <v>222129.2</v>
      </c>
      <c r="H12" s="8">
        <f t="shared" si="0"/>
        <v>93.602138281191742</v>
      </c>
      <c r="K12" s="19"/>
    </row>
    <row r="13" spans="1:11" ht="57.75" customHeight="1" x14ac:dyDescent="0.25">
      <c r="A13" s="2"/>
      <c r="B13" s="26" t="s">
        <v>9</v>
      </c>
      <c r="C13" s="26"/>
      <c r="D13" s="26"/>
      <c r="E13" s="3" t="s">
        <v>10</v>
      </c>
      <c r="F13" s="10">
        <v>28477.7</v>
      </c>
      <c r="G13" s="13">
        <v>28305.599999999999</v>
      </c>
      <c r="H13" s="8">
        <f t="shared" si="0"/>
        <v>99.39566748719173</v>
      </c>
    </row>
    <row r="14" spans="1:11" x14ac:dyDescent="0.25">
      <c r="A14" s="2"/>
      <c r="B14" s="26" t="s">
        <v>11</v>
      </c>
      <c r="C14" s="26"/>
      <c r="D14" s="26"/>
      <c r="E14" s="3" t="s">
        <v>12</v>
      </c>
      <c r="F14" s="10">
        <v>4000.8</v>
      </c>
      <c r="G14" s="13">
        <v>0</v>
      </c>
      <c r="H14" s="8">
        <f t="shared" si="0"/>
        <v>0</v>
      </c>
    </row>
    <row r="15" spans="1:11" x14ac:dyDescent="0.25">
      <c r="A15" s="2"/>
      <c r="B15" s="26" t="s">
        <v>13</v>
      </c>
      <c r="C15" s="26"/>
      <c r="D15" s="26"/>
      <c r="E15" s="3" t="s">
        <v>14</v>
      </c>
      <c r="F15" s="10">
        <v>363554</v>
      </c>
      <c r="G15" s="13">
        <v>326122.7</v>
      </c>
      <c r="H15" s="8">
        <f t="shared" si="0"/>
        <v>89.704060469696387</v>
      </c>
    </row>
    <row r="16" spans="1:11" x14ac:dyDescent="0.25">
      <c r="A16" s="38" t="s">
        <v>15</v>
      </c>
      <c r="B16" s="38"/>
      <c r="C16" s="38"/>
      <c r="D16" s="38"/>
      <c r="E16" s="6" t="s">
        <v>16</v>
      </c>
      <c r="F16" s="11">
        <f>SUM(F17:F18)</f>
        <v>6180.4</v>
      </c>
      <c r="G16" s="11">
        <f>SUM(G17:G18)</f>
        <v>6117.5</v>
      </c>
      <c r="H16" s="7">
        <f t="shared" si="0"/>
        <v>98.982266519966359</v>
      </c>
    </row>
    <row r="17" spans="1:8" x14ac:dyDescent="0.25">
      <c r="A17" s="4"/>
      <c r="B17" s="26" t="s">
        <v>17</v>
      </c>
      <c r="C17" s="26"/>
      <c r="D17" s="26"/>
      <c r="E17" s="3" t="s">
        <v>18</v>
      </c>
      <c r="F17" s="24">
        <v>5546.4</v>
      </c>
      <c r="G17" s="25">
        <v>5546.4</v>
      </c>
      <c r="H17" s="8">
        <f t="shared" si="0"/>
        <v>100</v>
      </c>
    </row>
    <row r="18" spans="1:8" x14ac:dyDescent="0.25">
      <c r="A18" s="4"/>
      <c r="B18" s="26" t="s">
        <v>19</v>
      </c>
      <c r="C18" s="26"/>
      <c r="D18" s="26"/>
      <c r="E18" s="3" t="s">
        <v>20</v>
      </c>
      <c r="F18" s="24">
        <v>634</v>
      </c>
      <c r="G18" s="25">
        <v>571.1</v>
      </c>
      <c r="H18" s="8">
        <f t="shared" si="0"/>
        <v>90.078864353312298</v>
      </c>
    </row>
    <row r="19" spans="1:8" ht="31.5" customHeight="1" x14ac:dyDescent="0.25">
      <c r="A19" s="38" t="s">
        <v>21</v>
      </c>
      <c r="B19" s="38"/>
      <c r="C19" s="38"/>
      <c r="D19" s="38"/>
      <c r="E19" s="6" t="s">
        <v>22</v>
      </c>
      <c r="F19" s="11">
        <f>SUM(F20:F22)</f>
        <v>29892.899999999998</v>
      </c>
      <c r="G19" s="11">
        <f>SUM(G20:G22)</f>
        <v>28593.4</v>
      </c>
      <c r="H19" s="7">
        <f t="shared" si="0"/>
        <v>95.652813878880949</v>
      </c>
    </row>
    <row r="20" spans="1:8" x14ac:dyDescent="0.25">
      <c r="A20" s="4"/>
      <c r="B20" s="26" t="s">
        <v>23</v>
      </c>
      <c r="C20" s="26"/>
      <c r="D20" s="26"/>
      <c r="E20" s="3" t="s">
        <v>24</v>
      </c>
      <c r="F20" s="24">
        <v>11483.1</v>
      </c>
      <c r="G20" s="25">
        <v>11109.2</v>
      </c>
      <c r="H20" s="8">
        <f t="shared" si="0"/>
        <v>96.743910616471169</v>
      </c>
    </row>
    <row r="21" spans="1:8" ht="45" customHeight="1" x14ac:dyDescent="0.25">
      <c r="A21" s="4"/>
      <c r="B21" s="26" t="s">
        <v>25</v>
      </c>
      <c r="C21" s="26"/>
      <c r="D21" s="26"/>
      <c r="E21" s="3" t="s">
        <v>26</v>
      </c>
      <c r="F21" s="24">
        <v>18323</v>
      </c>
      <c r="G21" s="25">
        <v>17397.400000000001</v>
      </c>
      <c r="H21" s="8">
        <f t="shared" si="0"/>
        <v>94.948425476177491</v>
      </c>
    </row>
    <row r="22" spans="1:8" ht="34.5" customHeight="1" x14ac:dyDescent="0.25">
      <c r="A22" s="4"/>
      <c r="B22" s="26" t="s">
        <v>27</v>
      </c>
      <c r="C22" s="26"/>
      <c r="D22" s="26"/>
      <c r="E22" s="3" t="s">
        <v>28</v>
      </c>
      <c r="F22" s="24">
        <v>86.8</v>
      </c>
      <c r="G22" s="25">
        <v>86.8</v>
      </c>
      <c r="H22" s="8">
        <f t="shared" si="0"/>
        <v>100</v>
      </c>
    </row>
    <row r="23" spans="1:8" x14ac:dyDescent="0.25">
      <c r="A23" s="38" t="s">
        <v>29</v>
      </c>
      <c r="B23" s="38"/>
      <c r="C23" s="38"/>
      <c r="D23" s="38"/>
      <c r="E23" s="6" t="s">
        <v>30</v>
      </c>
      <c r="F23" s="11">
        <f>SUM(F24:F29)</f>
        <v>612467.10000000009</v>
      </c>
      <c r="G23" s="11">
        <f>SUM(G24:G29)</f>
        <v>440926.5</v>
      </c>
      <c r="H23" s="7">
        <f t="shared" si="0"/>
        <v>71.991866991712683</v>
      </c>
    </row>
    <row r="24" spans="1:8" x14ac:dyDescent="0.25">
      <c r="A24" s="4"/>
      <c r="B24" s="26" t="s">
        <v>31</v>
      </c>
      <c r="C24" s="26"/>
      <c r="D24" s="26"/>
      <c r="E24" s="3" t="s">
        <v>32</v>
      </c>
      <c r="F24" s="10">
        <v>950.1</v>
      </c>
      <c r="G24" s="13">
        <v>949.2</v>
      </c>
      <c r="H24" s="8">
        <f t="shared" si="0"/>
        <v>99.905273129144305</v>
      </c>
    </row>
    <row r="25" spans="1:8" x14ac:dyDescent="0.25">
      <c r="A25" s="4"/>
      <c r="B25" s="26" t="s">
        <v>33</v>
      </c>
      <c r="C25" s="26"/>
      <c r="D25" s="26"/>
      <c r="E25" s="3" t="s">
        <v>34</v>
      </c>
      <c r="F25" s="10">
        <v>3540</v>
      </c>
      <c r="G25" s="13">
        <v>3094.4</v>
      </c>
      <c r="H25" s="8">
        <f t="shared" si="0"/>
        <v>87.412429378531073</v>
      </c>
    </row>
    <row r="26" spans="1:8" x14ac:dyDescent="0.25">
      <c r="A26" s="4"/>
      <c r="B26" s="26" t="s">
        <v>35</v>
      </c>
      <c r="C26" s="26"/>
      <c r="D26" s="26"/>
      <c r="E26" s="3" t="s">
        <v>36</v>
      </c>
      <c r="F26" s="10">
        <v>10035</v>
      </c>
      <c r="G26" s="13">
        <v>9769</v>
      </c>
      <c r="H26" s="8">
        <f t="shared" si="0"/>
        <v>97.349277528649722</v>
      </c>
    </row>
    <row r="27" spans="1:8" x14ac:dyDescent="0.25">
      <c r="A27" s="4"/>
      <c r="B27" s="26" t="s">
        <v>37</v>
      </c>
      <c r="C27" s="26"/>
      <c r="D27" s="26"/>
      <c r="E27" s="3" t="s">
        <v>38</v>
      </c>
      <c r="F27" s="10">
        <v>99798.6</v>
      </c>
      <c r="G27" s="13">
        <v>95428.7</v>
      </c>
      <c r="H27" s="8">
        <f t="shared" si="0"/>
        <v>95.621281260458559</v>
      </c>
    </row>
    <row r="28" spans="1:8" x14ac:dyDescent="0.25">
      <c r="A28" s="4"/>
      <c r="B28" s="26" t="s">
        <v>39</v>
      </c>
      <c r="C28" s="26"/>
      <c r="D28" s="26"/>
      <c r="E28" s="3" t="s">
        <v>40</v>
      </c>
      <c r="F28" s="10">
        <v>475864.6</v>
      </c>
      <c r="G28" s="13">
        <v>309496.5</v>
      </c>
      <c r="H28" s="8">
        <f t="shared" si="0"/>
        <v>65.038773634348928</v>
      </c>
    </row>
    <row r="29" spans="1:8" x14ac:dyDescent="0.25">
      <c r="A29" s="4"/>
      <c r="B29" s="26" t="s">
        <v>41</v>
      </c>
      <c r="C29" s="26"/>
      <c r="D29" s="26"/>
      <c r="E29" s="3" t="s">
        <v>42</v>
      </c>
      <c r="F29" s="10">
        <v>22278.799999999999</v>
      </c>
      <c r="G29" s="13">
        <v>22188.7</v>
      </c>
      <c r="H29" s="8">
        <f t="shared" si="0"/>
        <v>99.595579654200421</v>
      </c>
    </row>
    <row r="30" spans="1:8" x14ac:dyDescent="0.25">
      <c r="A30" s="38" t="s">
        <v>43</v>
      </c>
      <c r="B30" s="38"/>
      <c r="C30" s="38"/>
      <c r="D30" s="38"/>
      <c r="E30" s="6" t="s">
        <v>44</v>
      </c>
      <c r="F30" s="11">
        <f>SUM(F31:F33)</f>
        <v>1619762.3</v>
      </c>
      <c r="G30" s="11">
        <f>SUM(G31:G33)</f>
        <v>1503717.4</v>
      </c>
      <c r="H30" s="7">
        <f t="shared" si="0"/>
        <v>92.83568335921882</v>
      </c>
    </row>
    <row r="31" spans="1:8" x14ac:dyDescent="0.25">
      <c r="A31" s="4"/>
      <c r="B31" s="26" t="s">
        <v>45</v>
      </c>
      <c r="C31" s="26"/>
      <c r="D31" s="26"/>
      <c r="E31" s="3" t="s">
        <v>46</v>
      </c>
      <c r="F31" s="24">
        <v>287153.59999999998</v>
      </c>
      <c r="G31" s="25">
        <v>285195.40000000002</v>
      </c>
      <c r="H31" s="8">
        <f t="shared" si="0"/>
        <v>99.318065314173339</v>
      </c>
    </row>
    <row r="32" spans="1:8" x14ac:dyDescent="0.25">
      <c r="A32" s="4"/>
      <c r="B32" s="26" t="s">
        <v>47</v>
      </c>
      <c r="C32" s="26"/>
      <c r="D32" s="26"/>
      <c r="E32" s="3" t="s">
        <v>48</v>
      </c>
      <c r="F32" s="24">
        <v>286646.90000000002</v>
      </c>
      <c r="G32" s="25">
        <v>205880.6</v>
      </c>
      <c r="H32" s="8">
        <f t="shared" si="0"/>
        <v>71.82376645273331</v>
      </c>
    </row>
    <row r="33" spans="1:8" x14ac:dyDescent="0.25">
      <c r="A33" s="4"/>
      <c r="B33" s="26" t="s">
        <v>49</v>
      </c>
      <c r="C33" s="26"/>
      <c r="D33" s="26"/>
      <c r="E33" s="3" t="s">
        <v>50</v>
      </c>
      <c r="F33" s="24">
        <v>1045961.8</v>
      </c>
      <c r="G33" s="25">
        <v>1012641.4</v>
      </c>
      <c r="H33" s="8">
        <f t="shared" si="0"/>
        <v>96.814376968642634</v>
      </c>
    </row>
    <row r="34" spans="1:8" x14ac:dyDescent="0.25">
      <c r="A34" s="38" t="s">
        <v>51</v>
      </c>
      <c r="B34" s="38"/>
      <c r="C34" s="38"/>
      <c r="D34" s="38"/>
      <c r="E34" s="6" t="s">
        <v>52</v>
      </c>
      <c r="F34" s="11">
        <f>SUM(F35:F36)</f>
        <v>316899</v>
      </c>
      <c r="G34" s="11">
        <f>SUM(G35:G36)</f>
        <v>238197.6</v>
      </c>
      <c r="H34" s="7">
        <f t="shared" si="0"/>
        <v>75.165147255119138</v>
      </c>
    </row>
    <row r="35" spans="1:8" x14ac:dyDescent="0.25">
      <c r="A35" s="4"/>
      <c r="B35" s="26" t="s">
        <v>53</v>
      </c>
      <c r="C35" s="26"/>
      <c r="D35" s="26"/>
      <c r="E35" s="3" t="s">
        <v>54</v>
      </c>
      <c r="F35" s="24">
        <v>302529.3</v>
      </c>
      <c r="G35" s="25">
        <v>224634.7</v>
      </c>
      <c r="H35" s="8">
        <f t="shared" si="0"/>
        <v>74.25221292615295</v>
      </c>
    </row>
    <row r="36" spans="1:8" ht="30" customHeight="1" x14ac:dyDescent="0.25">
      <c r="A36" s="4"/>
      <c r="B36" s="26" t="s">
        <v>55</v>
      </c>
      <c r="C36" s="26"/>
      <c r="D36" s="26"/>
      <c r="E36" s="3" t="s">
        <v>56</v>
      </c>
      <c r="F36" s="24">
        <v>14369.7</v>
      </c>
      <c r="G36" s="25">
        <v>13562.9</v>
      </c>
      <c r="H36" s="8">
        <f t="shared" si="0"/>
        <v>94.385408185278735</v>
      </c>
    </row>
    <row r="37" spans="1:8" x14ac:dyDescent="0.25">
      <c r="A37" s="38" t="s">
        <v>57</v>
      </c>
      <c r="B37" s="38"/>
      <c r="C37" s="38"/>
      <c r="D37" s="38"/>
      <c r="E37" s="6" t="s">
        <v>58</v>
      </c>
      <c r="F37" s="11">
        <f>SUM(F38:F43)</f>
        <v>2587501</v>
      </c>
      <c r="G37" s="11">
        <f>SUM(G38:G43)</f>
        <v>2561077</v>
      </c>
      <c r="H37" s="7">
        <f t="shared" si="0"/>
        <v>98.978783003368889</v>
      </c>
    </row>
    <row r="38" spans="1:8" x14ac:dyDescent="0.25">
      <c r="A38" s="4"/>
      <c r="B38" s="26" t="s">
        <v>59</v>
      </c>
      <c r="C38" s="26"/>
      <c r="D38" s="26"/>
      <c r="E38" s="3" t="s">
        <v>60</v>
      </c>
      <c r="F38" s="24">
        <v>792479</v>
      </c>
      <c r="G38" s="25">
        <v>779992.5</v>
      </c>
      <c r="H38" s="8">
        <f t="shared" si="0"/>
        <v>98.424374652198992</v>
      </c>
    </row>
    <row r="39" spans="1:8" x14ac:dyDescent="0.25">
      <c r="A39" s="4"/>
      <c r="B39" s="26" t="s">
        <v>61</v>
      </c>
      <c r="C39" s="26"/>
      <c r="D39" s="26"/>
      <c r="E39" s="3" t="s">
        <v>62</v>
      </c>
      <c r="F39" s="24">
        <v>1571867.3</v>
      </c>
      <c r="G39" s="25">
        <v>1560395.7</v>
      </c>
      <c r="H39" s="8">
        <f t="shared" si="0"/>
        <v>99.270192846431755</v>
      </c>
    </row>
    <row r="40" spans="1:8" x14ac:dyDescent="0.25">
      <c r="A40" s="4"/>
      <c r="B40" s="26" t="s">
        <v>63</v>
      </c>
      <c r="C40" s="26"/>
      <c r="D40" s="26"/>
      <c r="E40" s="3" t="s">
        <v>64</v>
      </c>
      <c r="F40" s="24">
        <v>167052</v>
      </c>
      <c r="G40" s="25">
        <v>165825.29999999999</v>
      </c>
      <c r="H40" s="8">
        <f t="shared" si="0"/>
        <v>99.265677753034979</v>
      </c>
    </row>
    <row r="41" spans="1:8" ht="26.25" customHeight="1" x14ac:dyDescent="0.25">
      <c r="A41" s="4"/>
      <c r="B41" s="26" t="s">
        <v>65</v>
      </c>
      <c r="C41" s="26"/>
      <c r="D41" s="26"/>
      <c r="E41" s="3" t="s">
        <v>66</v>
      </c>
      <c r="F41" s="24">
        <v>1805.7</v>
      </c>
      <c r="G41" s="25">
        <v>1575.2</v>
      </c>
      <c r="H41" s="8">
        <f t="shared" si="0"/>
        <v>87.234867364457003</v>
      </c>
    </row>
    <row r="42" spans="1:8" x14ac:dyDescent="0.25">
      <c r="A42" s="4"/>
      <c r="B42" s="26" t="s">
        <v>67</v>
      </c>
      <c r="C42" s="26"/>
      <c r="D42" s="26"/>
      <c r="E42" s="3" t="s">
        <v>68</v>
      </c>
      <c r="F42" s="24">
        <v>13877.9</v>
      </c>
      <c r="G42" s="25">
        <v>13684</v>
      </c>
      <c r="H42" s="8">
        <f t="shared" si="0"/>
        <v>98.602814546869482</v>
      </c>
    </row>
    <row r="43" spans="1:8" x14ac:dyDescent="0.25">
      <c r="A43" s="4"/>
      <c r="B43" s="26" t="s">
        <v>69</v>
      </c>
      <c r="C43" s="26"/>
      <c r="D43" s="26"/>
      <c r="E43" s="3" t="s">
        <v>70</v>
      </c>
      <c r="F43" s="24">
        <v>40419.1</v>
      </c>
      <c r="G43" s="25">
        <v>39604.300000000003</v>
      </c>
      <c r="H43" s="8">
        <f t="shared" si="0"/>
        <v>97.984121368362992</v>
      </c>
    </row>
    <row r="44" spans="1:8" x14ac:dyDescent="0.25">
      <c r="A44" s="38" t="s">
        <v>71</v>
      </c>
      <c r="B44" s="38"/>
      <c r="C44" s="38"/>
      <c r="D44" s="38"/>
      <c r="E44" s="6" t="s">
        <v>72</v>
      </c>
      <c r="F44" s="11">
        <f>SUM(F45:F46)</f>
        <v>279655.69999999995</v>
      </c>
      <c r="G44" s="11">
        <f>SUM(G45:G46)</f>
        <v>271604.39999999997</v>
      </c>
      <c r="H44" s="7">
        <f t="shared" si="0"/>
        <v>97.120995567049064</v>
      </c>
    </row>
    <row r="45" spans="1:8" x14ac:dyDescent="0.25">
      <c r="A45" s="4"/>
      <c r="B45" s="26" t="s">
        <v>73</v>
      </c>
      <c r="C45" s="26"/>
      <c r="D45" s="26"/>
      <c r="E45" s="3" t="s">
        <v>74</v>
      </c>
      <c r="F45" s="24">
        <v>268517.09999999998</v>
      </c>
      <c r="G45" s="25">
        <v>261599.8</v>
      </c>
      <c r="H45" s="8">
        <f t="shared" si="0"/>
        <v>97.423888459990067</v>
      </c>
    </row>
    <row r="46" spans="1:8" ht="28.5" customHeight="1" x14ac:dyDescent="0.25">
      <c r="A46" s="4"/>
      <c r="B46" s="26" t="s">
        <v>75</v>
      </c>
      <c r="C46" s="26"/>
      <c r="D46" s="26"/>
      <c r="E46" s="3" t="s">
        <v>76</v>
      </c>
      <c r="F46" s="24">
        <v>11138.6</v>
      </c>
      <c r="G46" s="25">
        <v>10004.6</v>
      </c>
      <c r="H46" s="8">
        <f t="shared" si="0"/>
        <v>89.819187330544239</v>
      </c>
    </row>
    <row r="47" spans="1:8" x14ac:dyDescent="0.25">
      <c r="A47" s="38" t="s">
        <v>77</v>
      </c>
      <c r="B47" s="38"/>
      <c r="C47" s="38"/>
      <c r="D47" s="38"/>
      <c r="E47" s="6" t="s">
        <v>78</v>
      </c>
      <c r="F47" s="11">
        <f>SUM(F48:F50)</f>
        <v>99900.6</v>
      </c>
      <c r="G47" s="11">
        <f>SUM(G48:G50)</f>
        <v>91568.799999999988</v>
      </c>
      <c r="H47" s="7">
        <f t="shared" si="0"/>
        <v>91.659909950490771</v>
      </c>
    </row>
    <row r="48" spans="1:8" x14ac:dyDescent="0.25">
      <c r="A48" s="4"/>
      <c r="B48" s="26" t="s">
        <v>79</v>
      </c>
      <c r="C48" s="26"/>
      <c r="D48" s="26"/>
      <c r="E48" s="3" t="s">
        <v>80</v>
      </c>
      <c r="F48" s="24">
        <v>16029.3</v>
      </c>
      <c r="G48" s="25">
        <v>16028.1</v>
      </c>
      <c r="H48" s="8">
        <f t="shared" si="0"/>
        <v>99.9925137092699</v>
      </c>
    </row>
    <row r="49" spans="1:8" x14ac:dyDescent="0.25">
      <c r="A49" s="4"/>
      <c r="B49" s="26" t="s">
        <v>81</v>
      </c>
      <c r="C49" s="26"/>
      <c r="D49" s="26"/>
      <c r="E49" s="3" t="s">
        <v>82</v>
      </c>
      <c r="F49" s="24">
        <v>1531</v>
      </c>
      <c r="G49" s="25">
        <v>1531</v>
      </c>
      <c r="H49" s="8">
        <f t="shared" si="0"/>
        <v>100</v>
      </c>
    </row>
    <row r="50" spans="1:8" x14ac:dyDescent="0.25">
      <c r="A50" s="4"/>
      <c r="B50" s="26" t="s">
        <v>83</v>
      </c>
      <c r="C50" s="26"/>
      <c r="D50" s="26"/>
      <c r="E50" s="3" t="s">
        <v>84</v>
      </c>
      <c r="F50" s="24">
        <v>82340.3</v>
      </c>
      <c r="G50" s="25">
        <v>74009.7</v>
      </c>
      <c r="H50" s="8">
        <f t="shared" si="0"/>
        <v>89.882718425849788</v>
      </c>
    </row>
    <row r="51" spans="1:8" x14ac:dyDescent="0.25">
      <c r="A51" s="38" t="s">
        <v>85</v>
      </c>
      <c r="B51" s="38"/>
      <c r="C51" s="38"/>
      <c r="D51" s="38"/>
      <c r="E51" s="6" t="s">
        <v>86</v>
      </c>
      <c r="F51" s="11">
        <f>SUM(F52:F54)</f>
        <v>126918.9</v>
      </c>
      <c r="G51" s="11">
        <f>SUM(G52:G54)</f>
        <v>120606.70000000001</v>
      </c>
      <c r="H51" s="7">
        <f t="shared" si="0"/>
        <v>95.026587844678772</v>
      </c>
    </row>
    <row r="52" spans="1:8" x14ac:dyDescent="0.25">
      <c r="A52" s="4"/>
      <c r="B52" s="26" t="s">
        <v>87</v>
      </c>
      <c r="C52" s="26"/>
      <c r="D52" s="26"/>
      <c r="E52" s="3" t="s">
        <v>88</v>
      </c>
      <c r="F52" s="24">
        <v>51370.6</v>
      </c>
      <c r="G52" s="25">
        <v>45128.4</v>
      </c>
      <c r="H52" s="8">
        <f t="shared" si="0"/>
        <v>87.848691664103598</v>
      </c>
    </row>
    <row r="53" spans="1:8" x14ac:dyDescent="0.25">
      <c r="A53" s="4"/>
      <c r="B53" s="26" t="s">
        <v>89</v>
      </c>
      <c r="C53" s="26"/>
      <c r="D53" s="26"/>
      <c r="E53" s="3" t="s">
        <v>90</v>
      </c>
      <c r="F53" s="24">
        <v>61461.4</v>
      </c>
      <c r="G53" s="25">
        <v>61438.2</v>
      </c>
      <c r="H53" s="8">
        <f t="shared" si="0"/>
        <v>99.962252730982371</v>
      </c>
    </row>
    <row r="54" spans="1:8" ht="28.5" customHeight="1" x14ac:dyDescent="0.25">
      <c r="A54" s="4"/>
      <c r="B54" s="26" t="s">
        <v>91</v>
      </c>
      <c r="C54" s="26"/>
      <c r="D54" s="26"/>
      <c r="E54" s="3" t="s">
        <v>92</v>
      </c>
      <c r="F54" s="24">
        <v>14086.9</v>
      </c>
      <c r="G54" s="25">
        <v>14040.1</v>
      </c>
      <c r="H54" s="8">
        <f t="shared" si="0"/>
        <v>99.667776444782035</v>
      </c>
    </row>
    <row r="55" spans="1:8" x14ac:dyDescent="0.25">
      <c r="A55" s="38" t="s">
        <v>93</v>
      </c>
      <c r="B55" s="38"/>
      <c r="C55" s="38"/>
      <c r="D55" s="38"/>
      <c r="E55" s="6" t="s">
        <v>94</v>
      </c>
      <c r="F55" s="11">
        <f>SUM(F56:F58)</f>
        <v>22696</v>
      </c>
      <c r="G55" s="11">
        <f>SUM(G56:G58)</f>
        <v>21986.3</v>
      </c>
      <c r="H55" s="7">
        <f t="shared" si="0"/>
        <v>96.873017271765946</v>
      </c>
    </row>
    <row r="56" spans="1:8" x14ac:dyDescent="0.25">
      <c r="A56" s="4"/>
      <c r="B56" s="26" t="s">
        <v>95</v>
      </c>
      <c r="C56" s="26"/>
      <c r="D56" s="26"/>
      <c r="E56" s="3" t="s">
        <v>96</v>
      </c>
      <c r="F56" s="24">
        <v>15444.4</v>
      </c>
      <c r="G56" s="25">
        <v>15423.3</v>
      </c>
      <c r="H56" s="8">
        <f t="shared" si="0"/>
        <v>99.863380901815546</v>
      </c>
    </row>
    <row r="57" spans="1:8" x14ac:dyDescent="0.25">
      <c r="A57" s="4"/>
      <c r="B57" s="26" t="s">
        <v>97</v>
      </c>
      <c r="C57" s="26"/>
      <c r="D57" s="26"/>
      <c r="E57" s="3" t="s">
        <v>98</v>
      </c>
      <c r="F57" s="24">
        <v>3500.9</v>
      </c>
      <c r="G57" s="25">
        <v>2994.7</v>
      </c>
      <c r="H57" s="8">
        <f t="shared" si="0"/>
        <v>85.540860921477318</v>
      </c>
    </row>
    <row r="58" spans="1:8" ht="26.25" customHeight="1" x14ac:dyDescent="0.25">
      <c r="A58" s="4"/>
      <c r="B58" s="26" t="s">
        <v>99</v>
      </c>
      <c r="C58" s="26"/>
      <c r="D58" s="26"/>
      <c r="E58" s="3" t="s">
        <v>100</v>
      </c>
      <c r="F58" s="24">
        <v>3750.7</v>
      </c>
      <c r="G58" s="25">
        <v>3568.3</v>
      </c>
      <c r="H58" s="8">
        <f t="shared" si="0"/>
        <v>95.13690777721493</v>
      </c>
    </row>
    <row r="59" spans="1:8" ht="27" customHeight="1" x14ac:dyDescent="0.25">
      <c r="A59" s="38" t="s">
        <v>101</v>
      </c>
      <c r="B59" s="38"/>
      <c r="C59" s="38"/>
      <c r="D59" s="38"/>
      <c r="E59" s="6" t="s">
        <v>102</v>
      </c>
      <c r="F59" s="11">
        <f>SUM(F60)</f>
        <v>5250.9</v>
      </c>
      <c r="G59" s="11">
        <f>SUM(G60)</f>
        <v>208.8</v>
      </c>
      <c r="H59" s="7">
        <f t="shared" si="0"/>
        <v>3.9764611780837575</v>
      </c>
    </row>
    <row r="60" spans="1:8" ht="30.75" customHeight="1" thickBot="1" x14ac:dyDescent="0.3">
      <c r="A60" s="4"/>
      <c r="B60" s="26" t="s">
        <v>103</v>
      </c>
      <c r="C60" s="26"/>
      <c r="D60" s="26"/>
      <c r="E60" s="14" t="s">
        <v>104</v>
      </c>
      <c r="F60" s="15">
        <v>5250.9</v>
      </c>
      <c r="G60" s="16">
        <v>208.8</v>
      </c>
      <c r="H60" s="17">
        <f t="shared" si="0"/>
        <v>3.9764611780837575</v>
      </c>
    </row>
    <row r="61" spans="1:8" ht="15.75" thickBot="1" x14ac:dyDescent="0.3">
      <c r="A61" s="43" t="s">
        <v>105</v>
      </c>
      <c r="B61" s="44"/>
      <c r="C61" s="44"/>
      <c r="D61" s="44"/>
      <c r="E61" s="45"/>
      <c r="F61" s="12">
        <f>SUM(F9+F16+F19+F23+F30+F34+F37+F44+F47+F51+F55+F59)</f>
        <v>6351825.7000000002</v>
      </c>
      <c r="G61" s="12">
        <f>SUM(G9+G16+G19+G23+G30+G34+G37+G44+G47+G51+G55+G59)</f>
        <v>5871468</v>
      </c>
      <c r="H61" s="18">
        <f t="shared" si="0"/>
        <v>92.43748612308427</v>
      </c>
    </row>
  </sheetData>
  <mergeCells count="62">
    <mergeCell ref="B29:D29"/>
    <mergeCell ref="A30:D30"/>
    <mergeCell ref="B31:D31"/>
    <mergeCell ref="B32:D32"/>
    <mergeCell ref="B14:D14"/>
    <mergeCell ref="B15:D15"/>
    <mergeCell ref="A16:D16"/>
    <mergeCell ref="B17:D17"/>
    <mergeCell ref="B18:D18"/>
    <mergeCell ref="A19:D19"/>
    <mergeCell ref="B20:D20"/>
    <mergeCell ref="B21:D21"/>
    <mergeCell ref="B22:D22"/>
    <mergeCell ref="A23:D23"/>
    <mergeCell ref="B24:D24"/>
    <mergeCell ref="B28:D28"/>
    <mergeCell ref="B52:D52"/>
    <mergeCell ref="B49:D49"/>
    <mergeCell ref="B50:D50"/>
    <mergeCell ref="B33:D33"/>
    <mergeCell ref="B42:D42"/>
    <mergeCell ref="B43:D43"/>
    <mergeCell ref="B35:D35"/>
    <mergeCell ref="B36:D36"/>
    <mergeCell ref="A37:D37"/>
    <mergeCell ref="B38:D38"/>
    <mergeCell ref="B39:D39"/>
    <mergeCell ref="B40:D40"/>
    <mergeCell ref="B41:D41"/>
    <mergeCell ref="A34:D34"/>
    <mergeCell ref="G6:G7"/>
    <mergeCell ref="A61:E61"/>
    <mergeCell ref="B54:D54"/>
    <mergeCell ref="A55:D55"/>
    <mergeCell ref="B56:D56"/>
    <mergeCell ref="B57:D57"/>
    <mergeCell ref="B58:D58"/>
    <mergeCell ref="A59:D59"/>
    <mergeCell ref="B60:D60"/>
    <mergeCell ref="B53:D53"/>
    <mergeCell ref="A44:D44"/>
    <mergeCell ref="B45:D45"/>
    <mergeCell ref="B46:D46"/>
    <mergeCell ref="A47:D47"/>
    <mergeCell ref="B48:D48"/>
    <mergeCell ref="A51:D51"/>
    <mergeCell ref="B25:D25"/>
    <mergeCell ref="B26:D26"/>
    <mergeCell ref="B27:D27"/>
    <mergeCell ref="F1:H1"/>
    <mergeCell ref="B10:D10"/>
    <mergeCell ref="B11:D11"/>
    <mergeCell ref="B12:D12"/>
    <mergeCell ref="B13:D13"/>
    <mergeCell ref="B4:H4"/>
    <mergeCell ref="A8:D8"/>
    <mergeCell ref="A6:D7"/>
    <mergeCell ref="E6:E7"/>
    <mergeCell ref="F6:F7"/>
    <mergeCell ref="A9:D9"/>
    <mergeCell ref="H6:H7"/>
    <mergeCell ref="B3:H3"/>
  </mergeCells>
  <pageMargins left="0.70866141732283472" right="0.70866141732283472" top="0.74803149606299213" bottom="0.74803149606299213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Владелец</cp:lastModifiedBy>
  <cp:lastPrinted>2023-03-02T11:44:21Z</cp:lastPrinted>
  <dcterms:created xsi:type="dcterms:W3CDTF">2022-03-03T09:38:31Z</dcterms:created>
  <dcterms:modified xsi:type="dcterms:W3CDTF">2024-04-24T06:14:53Z</dcterms:modified>
</cp:coreProperties>
</file>