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0" yWindow="975" windowWidth="25470" windowHeight="14625"/>
  </bookViews>
  <sheets>
    <sheet name="№ 10 Вн.заимст 2021-2023 (дека)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/>
  <c r="C23"/>
  <c r="C31"/>
  <c r="E31"/>
  <c r="C33" l="1"/>
  <c r="H24" l="1"/>
  <c r="E33" l="1"/>
  <c r="C24" l="1"/>
  <c r="E22" s="1"/>
  <c r="D31" s="1"/>
  <c r="D33" l="1"/>
  <c r="E24"/>
  <c r="G22" l="1"/>
  <c r="G24" s="1"/>
</calcChain>
</file>

<file path=xl/sharedStrings.xml><?xml version="1.0" encoding="utf-8"?>
<sst xmlns="http://schemas.openxmlformats.org/spreadsheetml/2006/main" count="45" uniqueCount="30">
  <si>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</si>
  <si>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</si>
  <si>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</si>
  <si>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</si>
  <si>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</si>
  <si>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</si>
  <si>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</si>
  <si>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</si>
  <si>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</si>
  <si>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</si>
  <si>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</si>
  <si>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</si>
  <si>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</si>
  <si>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</si>
  <si>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</si>
  <si>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</si>
  <si>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</si>
  <si>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</si>
  <si>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</si>
  <si>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</si>
  <si>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</si>
  <si>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</si>
  <si>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</si>
  <si>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</si>
  <si>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</si>
  <si>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</si>
  <si>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</si>
  <si>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до 4-х лет</t>
  </si>
  <si>
    <t>к решению Совета депутатов</t>
  </si>
  <si>
    <t>от  "15"  декабря 2021  года № 595/71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</si>
</sst>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8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165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165" fontId="29" fillId="0" borderId="0" xfId="0" applyNumberFormat="1" applyFont="1" applyAlignment="1">
      <alignment horizontal="right" vertical="center" wrapText="1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41"/>
  <sheetViews>
    <sheetView tabSelected="1" zoomScale="80" zoomScaleNormal="80" workbookViewId="0">
      <selection activeCell="A14" sqref="A14:G1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>
      <c r="C1" s="37" t="s">
        <v>19</v>
      </c>
      <c r="D1" s="37"/>
      <c r="E1" s="37"/>
      <c r="F1" s="37"/>
      <c r="G1" s="37"/>
      <c r="H1" s="37"/>
    </row>
    <row r="2" spans="1:9" ht="12.75" customHeight="1">
      <c r="C2" s="41" t="s">
        <v>18</v>
      </c>
      <c r="D2" s="41"/>
      <c r="E2" s="41"/>
      <c r="F2" s="41"/>
      <c r="G2" s="41"/>
      <c r="H2" s="41"/>
      <c r="I2" s="8"/>
    </row>
    <row r="3" spans="1:9">
      <c r="C3" s="37" t="s">
        <v>14</v>
      </c>
      <c r="D3" s="37"/>
      <c r="E3" s="37"/>
      <c r="F3" s="37"/>
      <c r="G3" s="37"/>
      <c r="H3" s="37"/>
    </row>
    <row r="4" spans="1:9">
      <c r="C4" s="37" t="s">
        <v>29</v>
      </c>
      <c r="D4" s="37"/>
      <c r="E4" s="37"/>
      <c r="F4" s="37"/>
      <c r="G4" s="37"/>
      <c r="H4" s="37"/>
    </row>
    <row r="6" spans="1:9">
      <c r="C6" s="37" t="s">
        <v>10</v>
      </c>
      <c r="D6" s="37"/>
      <c r="E6" s="37"/>
      <c r="F6" s="37"/>
      <c r="G6" s="37"/>
      <c r="H6" s="37"/>
    </row>
    <row r="7" spans="1:9">
      <c r="C7" s="37" t="s">
        <v>28</v>
      </c>
      <c r="D7" s="37"/>
      <c r="E7" s="37"/>
      <c r="F7" s="37"/>
      <c r="G7" s="37"/>
      <c r="H7" s="37"/>
    </row>
    <row r="8" spans="1:9">
      <c r="C8" s="37" t="s">
        <v>14</v>
      </c>
      <c r="D8" s="37"/>
      <c r="E8" s="37"/>
      <c r="F8" s="37"/>
      <c r="G8" s="37"/>
      <c r="H8" s="37"/>
    </row>
    <row r="9" spans="1:9">
      <c r="C9" s="37" t="s">
        <v>20</v>
      </c>
      <c r="D9" s="37"/>
      <c r="E9" s="37"/>
      <c r="F9" s="37"/>
      <c r="G9" s="37"/>
      <c r="H9" s="37"/>
    </row>
    <row r="10" spans="1:9">
      <c r="C10" s="2"/>
      <c r="D10" s="11"/>
    </row>
    <row r="12" spans="1:9" s="3" customFormat="1" ht="15">
      <c r="A12" s="38" t="s">
        <v>16</v>
      </c>
      <c r="B12" s="38"/>
      <c r="C12" s="38"/>
      <c r="D12" s="38"/>
      <c r="E12" s="38"/>
      <c r="F12" s="38"/>
      <c r="G12" s="38"/>
    </row>
    <row r="13" spans="1:9" s="3" customFormat="1" ht="15">
      <c r="A13" s="38" t="s">
        <v>14</v>
      </c>
      <c r="B13" s="38"/>
      <c r="C13" s="38"/>
      <c r="D13" s="38"/>
      <c r="E13" s="38"/>
      <c r="F13" s="38"/>
      <c r="G13" s="38"/>
    </row>
    <row r="14" spans="1:9" s="3" customFormat="1" ht="15">
      <c r="A14" s="38" t="s">
        <v>15</v>
      </c>
      <c r="B14" s="38"/>
      <c r="C14" s="38"/>
      <c r="D14" s="38"/>
      <c r="E14" s="38"/>
      <c r="F14" s="38"/>
      <c r="G14" s="38"/>
    </row>
    <row r="15" spans="1:9">
      <c r="A15" s="40"/>
      <c r="B15" s="40"/>
      <c r="C15" s="40"/>
      <c r="D15" s="13"/>
    </row>
    <row r="16" spans="1:9" ht="13.5" customHeight="1">
      <c r="A16" s="39" t="s">
        <v>0</v>
      </c>
      <c r="B16" s="39"/>
      <c r="C16" s="39"/>
      <c r="D16" s="39"/>
      <c r="E16" s="39"/>
      <c r="F16" s="39"/>
      <c r="G16" s="39"/>
    </row>
    <row r="17" spans="1:8" ht="13.5">
      <c r="A17" s="4"/>
      <c r="B17" s="4"/>
      <c r="C17" s="4"/>
      <c r="D17" s="12"/>
    </row>
    <row r="18" spans="1:8" s="5" customFormat="1" ht="12.75" customHeight="1">
      <c r="A18" s="5" t="s">
        <v>1</v>
      </c>
      <c r="C18" s="9"/>
      <c r="D18" s="9"/>
    </row>
    <row r="19" spans="1:8" s="5" customFormat="1" ht="12.75" customHeight="1">
      <c r="A19" s="45" t="s">
        <v>2</v>
      </c>
      <c r="B19" s="45" t="s">
        <v>3</v>
      </c>
      <c r="C19" s="42" t="s">
        <v>8</v>
      </c>
      <c r="D19" s="42"/>
      <c r="E19" s="42"/>
      <c r="F19" s="42"/>
      <c r="G19" s="42"/>
      <c r="H19" s="42"/>
    </row>
    <row r="20" spans="1:8" s="5" customFormat="1" ht="21.75" customHeight="1">
      <c r="A20" s="46"/>
      <c r="B20" s="46"/>
      <c r="C20" s="43" t="s">
        <v>11</v>
      </c>
      <c r="D20" s="43"/>
      <c r="E20" s="44" t="s">
        <v>12</v>
      </c>
      <c r="F20" s="44"/>
      <c r="G20" s="44" t="s">
        <v>17</v>
      </c>
      <c r="H20" s="44"/>
    </row>
    <row r="21" spans="1:8" s="5" customFormat="1" ht="43.5" customHeight="1">
      <c r="A21" s="47"/>
      <c r="B21" s="47"/>
      <c r="C21" s="22" t="s">
        <v>22</v>
      </c>
      <c r="D21" s="22" t="s">
        <v>21</v>
      </c>
      <c r="E21" s="22" t="s">
        <v>22</v>
      </c>
      <c r="F21" s="22" t="s">
        <v>21</v>
      </c>
      <c r="G21" s="22" t="s">
        <v>22</v>
      </c>
      <c r="H21" s="22" t="s">
        <v>21</v>
      </c>
    </row>
    <row r="22" spans="1:8" ht="35.25" customHeight="1">
      <c r="A22" s="23">
        <v>1</v>
      </c>
      <c r="B22" s="24" t="s">
        <v>23</v>
      </c>
      <c r="C22" s="27">
        <f>119300-68300+44000+117000-1265.65+40000+1000</f>
        <v>251734.35</v>
      </c>
      <c r="D22" s="25" t="s">
        <v>25</v>
      </c>
      <c r="E22" s="26">
        <f>C24-C33+116391+32860</f>
        <v>196685.34999999998</v>
      </c>
      <c r="F22" s="25" t="s">
        <v>25</v>
      </c>
      <c r="G22" s="27">
        <f>E24-D33+32860+138000</f>
        <v>287251</v>
      </c>
      <c r="H22" s="25" t="s">
        <v>25</v>
      </c>
    </row>
    <row r="23" spans="1:8" ht="30" customHeight="1">
      <c r="A23" s="23">
        <v>2</v>
      </c>
      <c r="B23" s="24" t="s">
        <v>24</v>
      </c>
      <c r="C23" s="27">
        <f>164300</f>
        <v>164300</v>
      </c>
      <c r="D23" s="34" t="s">
        <v>27</v>
      </c>
      <c r="E23" s="26">
        <v>0</v>
      </c>
      <c r="F23" s="35" t="s">
        <v>26</v>
      </c>
      <c r="G23" s="26">
        <v>0</v>
      </c>
      <c r="H23" s="35" t="s">
        <v>26</v>
      </c>
    </row>
    <row r="24" spans="1:8" s="5" customFormat="1" ht="13.5">
      <c r="A24" s="28"/>
      <c r="B24" s="29" t="s">
        <v>5</v>
      </c>
      <c r="C24" s="30">
        <f>SUM(C22:C23)</f>
        <v>416034.35</v>
      </c>
      <c r="D24" s="30"/>
      <c r="E24" s="30">
        <f t="shared" ref="E24:G24" si="0">SUM(E22:E23)</f>
        <v>196685.34999999998</v>
      </c>
      <c r="F24" s="30"/>
      <c r="G24" s="30">
        <f t="shared" si="0"/>
        <v>287251</v>
      </c>
      <c r="H24" s="30">
        <f t="shared" ref="H24" si="1">SUM(H22:H23)</f>
        <v>0</v>
      </c>
    </row>
    <row r="26" spans="1:8" ht="13.5" customHeight="1">
      <c r="A26" s="39" t="s">
        <v>6</v>
      </c>
      <c r="B26" s="39"/>
      <c r="C26" s="39"/>
      <c r="D26" s="39"/>
      <c r="E26" s="39"/>
      <c r="F26" s="39"/>
      <c r="G26" s="39"/>
    </row>
    <row r="27" spans="1:8" ht="13.5">
      <c r="A27" s="4"/>
      <c r="B27" s="4"/>
      <c r="C27" s="4"/>
      <c r="D27" s="12"/>
    </row>
    <row r="28" spans="1:8">
      <c r="A28" s="1" t="s">
        <v>1</v>
      </c>
      <c r="C28" s="10"/>
      <c r="D28" s="10"/>
      <c r="E28" s="10"/>
      <c r="F28" s="10"/>
      <c r="G28" s="10"/>
      <c r="H28" s="10"/>
    </row>
    <row r="29" spans="1:8" s="5" customFormat="1" ht="30.75" customHeight="1">
      <c r="A29" s="42" t="s">
        <v>2</v>
      </c>
      <c r="B29" s="42" t="s">
        <v>3</v>
      </c>
      <c r="C29" s="42" t="s">
        <v>9</v>
      </c>
      <c r="D29" s="42"/>
      <c r="E29" s="42"/>
      <c r="F29" s="19"/>
      <c r="G29" s="19"/>
      <c r="H29" s="14"/>
    </row>
    <row r="30" spans="1:8" s="5" customFormat="1" ht="30" customHeight="1">
      <c r="A30" s="42"/>
      <c r="B30" s="42"/>
      <c r="C30" s="22" t="s">
        <v>11</v>
      </c>
      <c r="D30" s="31" t="s">
        <v>12</v>
      </c>
      <c r="E30" s="31" t="s">
        <v>17</v>
      </c>
      <c r="F30" s="15"/>
      <c r="G30" s="14"/>
      <c r="H30" s="15"/>
    </row>
    <row r="31" spans="1:8" ht="25.5">
      <c r="A31" s="23">
        <v>1</v>
      </c>
      <c r="B31" s="32" t="s">
        <v>7</v>
      </c>
      <c r="C31" s="27">
        <f>119300+44000+164300+40000</f>
        <v>367600</v>
      </c>
      <c r="D31" s="26">
        <f>E22-116391-D32</f>
        <v>47434.349999999977</v>
      </c>
      <c r="E31" s="27">
        <f>116391</f>
        <v>116391</v>
      </c>
      <c r="F31" s="17"/>
      <c r="G31" s="20"/>
      <c r="H31" s="16"/>
    </row>
    <row r="32" spans="1:8" ht="30.6" customHeight="1">
      <c r="A32" s="23">
        <v>2</v>
      </c>
      <c r="B32" s="32" t="s">
        <v>4</v>
      </c>
      <c r="C32" s="27">
        <v>1000</v>
      </c>
      <c r="D32" s="26">
        <v>32860</v>
      </c>
      <c r="E32" s="26">
        <v>32860</v>
      </c>
      <c r="F32" s="17"/>
      <c r="G32" s="20"/>
      <c r="H32" s="17"/>
    </row>
    <row r="33" spans="1:8" s="7" customFormat="1" ht="13.5">
      <c r="A33" s="28"/>
      <c r="B33" s="28" t="s">
        <v>13</v>
      </c>
      <c r="C33" s="33">
        <f>SUM(C31:C32)</f>
        <v>368600</v>
      </c>
      <c r="D33" s="33">
        <f>SUM(D31:D32)</f>
        <v>80294.349999999977</v>
      </c>
      <c r="E33" s="33">
        <f>SUM(E31:E32)</f>
        <v>149251</v>
      </c>
      <c r="F33" s="18"/>
      <c r="G33" s="21"/>
      <c r="H33" s="18"/>
    </row>
    <row r="34" spans="1:8">
      <c r="C34" s="6"/>
      <c r="D34" s="6"/>
      <c r="E34" s="10"/>
    </row>
    <row r="35" spans="1:8">
      <c r="B35" s="36"/>
      <c r="C35" s="10"/>
      <c r="D35" s="10"/>
    </row>
    <row r="36" spans="1:8">
      <c r="B36" s="36"/>
      <c r="C36" s="10"/>
    </row>
    <row r="37" spans="1:8">
      <c r="B37" s="36"/>
      <c r="C37" s="10"/>
    </row>
    <row r="41" spans="1:8">
      <c r="C41" s="10"/>
    </row>
  </sheetData>
  <mergeCells count="23">
    <mergeCell ref="C29:E29"/>
    <mergeCell ref="C9:H9"/>
    <mergeCell ref="C8:H8"/>
    <mergeCell ref="A26:G26"/>
    <mergeCell ref="A29:A30"/>
    <mergeCell ref="B29:B30"/>
    <mergeCell ref="C20:D20"/>
    <mergeCell ref="E20:F20"/>
    <mergeCell ref="C19:H19"/>
    <mergeCell ref="G20:H20"/>
    <mergeCell ref="B19:B21"/>
    <mergeCell ref="A19:A21"/>
    <mergeCell ref="C1:H1"/>
    <mergeCell ref="A12:G12"/>
    <mergeCell ref="A13:G13"/>
    <mergeCell ref="A14:G14"/>
    <mergeCell ref="A16:G16"/>
    <mergeCell ref="A15:C15"/>
    <mergeCell ref="C7:H7"/>
    <mergeCell ref="C6:H6"/>
    <mergeCell ref="C4:H4"/>
    <mergeCell ref="C3:H3"/>
    <mergeCell ref="C2:H2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(дека)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2021-12-12T10:53:06Z</cp:lastPrinted>
  <dcterms:created xsi:type="dcterms:W3CDTF">2017-11-15T18:49:41Z</dcterms:created>
  <dcterms:modified xsi:type="dcterms:W3CDTF">2021-12-20T06:44:27Z</dcterms:modified>
</cp:coreProperties>
</file>